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C:\Users\dstephenson\Desktop\"/>
    </mc:Choice>
  </mc:AlternateContent>
  <xr:revisionPtr revIDLastSave="0" documentId="13_ncr:1_{9F016031-7113-4D4D-9514-5A7D9EA804F2}" xr6:coauthVersionLast="47" xr6:coauthVersionMax="47" xr10:uidLastSave="{00000000-0000-0000-0000-000000000000}"/>
  <bookViews>
    <workbookView xWindow="33720" yWindow="3840" windowWidth="29040" windowHeight="15720" tabRatio="934" firstSheet="1" activeTab="1" xr2:uid="{00000000-000D-0000-FFFF-FFFF00000000}"/>
  </bookViews>
  <sheets>
    <sheet name="Page 1 - Administration Summary" sheetId="1" state="hidden" r:id="rId1"/>
    <sheet name="Page 1-Certification" sheetId="5" r:id="rId2"/>
    <sheet name="Page 2-Summary HWQld Projects" sheetId="38" r:id="rId3"/>
    <sheet name="Page 3 - Surplus Proposal Sheet" sheetId="24" state="hidden" r:id="rId4"/>
    <sheet name="Project (1)" sheetId="53" r:id="rId5"/>
    <sheet name="Project (2)" sheetId="58" r:id="rId6"/>
    <sheet name="Project (3)" sheetId="59" r:id="rId7"/>
    <sheet name="Cost Categorisation Guide" sheetId="40" r:id="rId8"/>
  </sheets>
  <definedNames>
    <definedName name="_xlnm._FilterDatabase" localSheetId="7" hidden="1">'Cost Categorisation Guide'!$A$1:$C$48</definedName>
    <definedName name="_xlnm._FilterDatabase" localSheetId="2" hidden="1">'Page 2-Summary HWQld Projects'!$B$11:$K$11</definedName>
    <definedName name="abn">'Page 1 - Administration Summary'!$B$29</definedName>
    <definedName name="data_start">'Page 1 - Administration Summary'!$B$12</definedName>
    <definedName name="direct">'Cost Categorisation Guide'!$J$1:$J$8</definedName>
    <definedName name="fin_year_mode">'Page 1 - Administration Summary'!$B$31</definedName>
    <definedName name="gst_status">'Page 1 - Administration Summary'!$B$30</definedName>
    <definedName name="hacc_funding_region">'Page 1 - Administration Summary'!$B$24</definedName>
    <definedName name="indirect">'Cost Categorisation Guide'!$K$1:$K$8</definedName>
    <definedName name="org_address">'Page 1 - Administration Summary'!$B$14</definedName>
    <definedName name="org_contact_person">'Page 1 - Administration Summary'!$B$15</definedName>
    <definedName name="org_contact_position">'Page 1 - Administration Summary'!$B$16</definedName>
    <definedName name="org_email">'Page 1 - Administration Summary'!$B$18</definedName>
    <definedName name="org_id">'Page 1 - Administration Summary'!$B$12</definedName>
    <definedName name="org_name">'Page 1 - Administration Summary'!$B$13</definedName>
    <definedName name="org_phone">'Page 1 - Administration Summary'!$B$17</definedName>
    <definedName name="org_type_code">'Page 1 - Administration Summary'!$B$19</definedName>
    <definedName name="_xlnm.Print_Area" localSheetId="7">'Cost Categorisation Guide'!$A$1:$C$48</definedName>
    <definedName name="_xlnm.Print_Area" localSheetId="0">'Page 1 - Administration Summary'!$D$1:$D$46</definedName>
    <definedName name="_xlnm.Print_Area" localSheetId="1">'Page 1-Certification'!$A$1:$X$52</definedName>
    <definedName name="_xlnm.Print_Area" localSheetId="2">'Page 2-Summary HWQld Projects'!$A$1:$K$35</definedName>
    <definedName name="_xlnm.Print_Area" localSheetId="4">'Project (1)'!$A$3:$E$30</definedName>
    <definedName name="_xlnm.Print_Area" localSheetId="5">'Project (2)'!$A$3:$E$30</definedName>
    <definedName name="_xlnm.Print_Area" localSheetId="6">'Project (3)'!$A$3:$E$30</definedName>
    <definedName name="proj_id_1">'Page 1 - Administration Summary'!$B$32</definedName>
    <definedName name="proj_id_10">'Page 1 - Administration Summary'!$B$59</definedName>
    <definedName name="proj_id_11">'Page 1 - Administration Summary'!$B$62</definedName>
    <definedName name="proj_id_12">'Page 1 - Administration Summary'!$B$65</definedName>
    <definedName name="proj_id_13">'Page 1 - Administration Summary'!$B$68</definedName>
    <definedName name="proj_id_14">'Page 1 - Administration Summary'!#REF!</definedName>
    <definedName name="proj_id_15">'Page 1 - Administration Summary'!#REF!</definedName>
    <definedName name="proj_id_16">'Page 1 - Administration Summary'!#REF!</definedName>
    <definedName name="proj_id_17">'Page 1 - Administration Summary'!#REF!</definedName>
    <definedName name="proj_id_18">'Page 1 - Administration Summary'!#REF!</definedName>
    <definedName name="proj_id_19">'Page 1 - Administration Summary'!#REF!</definedName>
    <definedName name="proj_id_2">'Page 1 - Administration Summary'!$B$35</definedName>
    <definedName name="proj_id_20">'Page 1 - Administration Summary'!#REF!</definedName>
    <definedName name="proj_id_21">'Page 1 - Administration Summary'!#REF!</definedName>
    <definedName name="proj_id_22">'Page 1 - Administration Summary'!#REF!</definedName>
    <definedName name="proj_id_23">'Page 1 - Administration Summary'!#REF!</definedName>
    <definedName name="proj_id_3">'Page 1 - Administration Summary'!$B$38</definedName>
    <definedName name="proj_id_4">'Page 1 - Administration Summary'!$B$41</definedName>
    <definedName name="proj_id_5">'Page 1 - Administration Summary'!$B$44</definedName>
    <definedName name="proj_id_6">'Page 1 - Administration Summary'!$B$47</definedName>
    <definedName name="proj_id_7">'Page 1 - Administration Summary'!$B$50</definedName>
    <definedName name="proj_id_8">'Page 1 - Administration Summary'!$B$53</definedName>
    <definedName name="proj_id_9">'Page 1 - Administration Summary'!$B$56</definedName>
    <definedName name="proj_paid_1">'Page 1 - Administration Summary'!$B$34</definedName>
    <definedName name="proj_paid_10">'Page 1 - Administration Summary'!$B$61</definedName>
    <definedName name="proj_paid_11">'Page 1 - Administration Summary'!$B$64</definedName>
    <definedName name="proj_paid_12">'Page 1 - Administration Summary'!$B$67</definedName>
    <definedName name="proj_paid_13">'Page 1 - Administration Summary'!$B$70</definedName>
    <definedName name="proj_paid_14">'Page 1 - Administration Summary'!#REF!</definedName>
    <definedName name="proj_paid_15">'Page 1 - Administration Summary'!#REF!</definedName>
    <definedName name="proj_paid_16">'Page 1 - Administration Summary'!#REF!</definedName>
    <definedName name="proj_paid_17">'Page 1 - Administration Summary'!#REF!</definedName>
    <definedName name="proj_paid_18">'Page 1 - Administration Summary'!#REF!</definedName>
    <definedName name="proj_paid_19">'Page 1 - Administration Summary'!#REF!</definedName>
    <definedName name="proj_paid_2">'Page 1 - Administration Summary'!$B$37</definedName>
    <definedName name="proj_paid_20">'Page 1 - Administration Summary'!#REF!</definedName>
    <definedName name="proj_paid_21">'Page 1 - Administration Summary'!#REF!</definedName>
    <definedName name="proj_paid_22">'Page 1 - Administration Summary'!#REF!</definedName>
    <definedName name="proj_paid_23">'Page 1 - Administration Summary'!#REF!</definedName>
    <definedName name="proj_paid_3">'Page 1 - Administration Summary'!$B$40</definedName>
    <definedName name="proj_paid_4">'Page 1 - Administration Summary'!$B$43</definedName>
    <definedName name="proj_paid_5">'Page 1 - Administration Summary'!$B$46</definedName>
    <definedName name="proj_paid_6">'Page 1 - Administration Summary'!$B$49</definedName>
    <definedName name="proj_paid_7">'Page 1 - Administration Summary'!$B$52</definedName>
    <definedName name="proj_paid_8">'Page 1 - Administration Summary'!$B$55</definedName>
    <definedName name="proj_paid_9">'Page 1 - Administration Summary'!$B$58</definedName>
    <definedName name="proj_title_1">'Page 1 - Administration Summary'!$B$33</definedName>
    <definedName name="proj_title_10">'Page 1 - Administration Summary'!$B$60</definedName>
    <definedName name="proj_title_11">'Page 1 - Administration Summary'!$B$63</definedName>
    <definedName name="proj_title_12">'Page 1 - Administration Summary'!$B$66</definedName>
    <definedName name="proj_title_13">'Page 1 - Administration Summary'!$B$69</definedName>
    <definedName name="proj_title_14">'Page 1 - Administration Summary'!#REF!</definedName>
    <definedName name="proj_title_15">'Page 1 - Administration Summary'!#REF!</definedName>
    <definedName name="proj_title_16">'Page 1 - Administration Summary'!#REF!</definedName>
    <definedName name="proj_title_17">'Page 1 - Administration Summary'!#REF!</definedName>
    <definedName name="proj_title_18">'Page 1 - Administration Summary'!#REF!</definedName>
    <definedName name="proj_title_19">'Page 1 - Administration Summary'!#REF!</definedName>
    <definedName name="proj_title_2">'Page 1 - Administration Summary'!$B$36</definedName>
    <definedName name="proj_title_20">'Page 1 - Administration Summary'!#REF!</definedName>
    <definedName name="proj_title_21">'Page 1 - Administration Summary'!#REF!</definedName>
    <definedName name="proj_title_22">'Page 1 - Administration Summary'!#REF!</definedName>
    <definedName name="proj_title_23">'Page 1 - Administration Summary'!#REF!</definedName>
    <definedName name="proj_title_3">'Page 1 - Administration Summary'!$B$39</definedName>
    <definedName name="proj_title_4">'Page 1 - Administration Summary'!$B$42</definedName>
    <definedName name="proj_title_5">'Page 1 - Administration Summary'!$B$45</definedName>
    <definedName name="proj_title_6">'Page 1 - Administration Summary'!$B$48</definedName>
    <definedName name="proj_title_7">'Page 1 - Administration Summary'!$B$51</definedName>
    <definedName name="proj_title_8">'Page 1 - Administration Summary'!$B$54</definedName>
    <definedName name="proj_title_9">'Page 1 - Administration Summary'!$B$57</definedName>
    <definedName name="qh_zone">'Page 1 - Administration Summary'!$B$25</definedName>
    <definedName name="sp_contact_email">'Page 1 - Administration Summary'!$B$28</definedName>
    <definedName name="sp_contact_person">'Page 1 - Administration Summary'!$B$26</definedName>
    <definedName name="sp_contact_phone">'Page 1 - Administration Summary'!$B$27</definedName>
    <definedName name="sp_id">'Page 1 - Administration Summary'!$B$20</definedName>
    <definedName name="sp_name">'Page 1 - Administration Summary'!$B$21</definedName>
    <definedName name="sp_phy_addr">'Page 1 - Administration Summary'!$B$23</definedName>
    <definedName name="sp_po_addr">'Page 1 - Administration Summary'!$B$22</definedName>
    <definedName name="Text1" localSheetId="3">'Page 3 - Surplus Proposal Sheet'!$B$3</definedName>
    <definedName name="Text2" localSheetId="3">'Page 3 - Surplus Proposal Sheet'!$B$4</definedName>
    <definedName name="Text3" localSheetId="3">'Page 3 - Surplus Proposal Sheet'!$B$5</definedName>
    <definedName name="Text4" localSheetId="3">'Page 3 - Surplus Proposal Sheet'!$D$3</definedName>
    <definedName name="Text5" localSheetId="3">'Page 3 - Surplus Proposal Sheet'!$D$4</definedName>
    <definedName name="Text6" localSheetId="3">'Page 3 - Surplus Proposal Sheet'!$D$5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59" l="1"/>
  <c r="E28" i="59"/>
  <c r="G28" i="59"/>
  <c r="E14" i="58"/>
  <c r="E28" i="58"/>
  <c r="G28" i="58"/>
  <c r="E14" i="53"/>
  <c r="E28" i="53"/>
  <c r="G28" i="53"/>
  <c r="F10" i="38"/>
  <c r="H12" i="38"/>
  <c r="H11" i="38"/>
  <c r="G12" i="38"/>
  <c r="G11" i="38"/>
  <c r="F12" i="38"/>
  <c r="F11" i="38"/>
  <c r="I11" i="38"/>
  <c r="J11" i="38"/>
  <c r="E12" i="38"/>
  <c r="E11" i="38"/>
  <c r="E27" i="59"/>
  <c r="G27" i="59"/>
  <c r="C7" i="59"/>
  <c r="E3" i="59" a="1"/>
  <c r="H3" i="59"/>
  <c r="E27" i="58"/>
  <c r="G27" i="58"/>
  <c r="C7" i="58"/>
  <c r="E3" i="58" a="1"/>
  <c r="H3" i="58"/>
  <c r="C2" i="1"/>
  <c r="C3" i="1"/>
  <c r="C4" i="1"/>
  <c r="B5" i="1"/>
  <c r="C5" i="1"/>
  <c r="C6" i="1"/>
  <c r="C7" i="1"/>
  <c r="C8" i="1"/>
  <c r="C9" i="1"/>
  <c r="C10" i="1"/>
  <c r="C11" i="1"/>
  <c r="C12" i="1"/>
  <c r="C13" i="1"/>
  <c r="C15" i="1"/>
  <c r="C17" i="1"/>
  <c r="C18" i="1"/>
  <c r="C19" i="1"/>
  <c r="C20" i="1"/>
  <c r="C21" i="1"/>
  <c r="C22" i="1"/>
  <c r="C23" i="1"/>
  <c r="C24" i="1"/>
  <c r="C25" i="1"/>
  <c r="C26" i="1"/>
  <c r="C27" i="1"/>
  <c r="C28" i="1"/>
  <c r="C29" i="1"/>
  <c r="C30" i="1"/>
  <c r="C31" i="1"/>
  <c r="B75" i="1"/>
  <c r="B77" i="1"/>
  <c r="F1" i="38" a="1"/>
  <c r="H1" i="38"/>
  <c r="C5" i="38"/>
  <c r="H10" i="38"/>
  <c r="C18" i="38"/>
  <c r="C19" i="38"/>
  <c r="C20" i="38"/>
  <c r="E3" i="24"/>
  <c r="T3" i="24"/>
  <c r="E4" i="24"/>
  <c r="T4" i="24"/>
  <c r="E3" i="53" a="1"/>
  <c r="I3" i="53"/>
  <c r="C7" i="53"/>
  <c r="E27" i="53"/>
  <c r="G27" i="53"/>
  <c r="H13" i="38"/>
  <c r="U14" i="5"/>
  <c r="I12" i="38"/>
  <c r="J12" i="38"/>
  <c r="K12" i="38"/>
  <c r="K3" i="58"/>
  <c r="G3" i="58"/>
  <c r="E3" i="58"/>
  <c r="I3" i="59"/>
  <c r="J3" i="58"/>
  <c r="G3" i="59"/>
  <c r="I3" i="58"/>
  <c r="K3" i="59"/>
  <c r="F3" i="58"/>
  <c r="F3" i="59"/>
  <c r="E3" i="59"/>
  <c r="J3" i="59"/>
  <c r="G1" i="38"/>
  <c r="E3" i="53"/>
  <c r="H3" i="53"/>
  <c r="G3" i="53"/>
  <c r="F3" i="53"/>
  <c r="F1" i="38"/>
  <c r="L1" i="38"/>
  <c r="K3" i="53"/>
  <c r="K1" i="38"/>
  <c r="J1" i="38"/>
  <c r="J3" i="53"/>
  <c r="I1" i="38"/>
  <c r="F13" i="38"/>
  <c r="U12" i="5"/>
  <c r="K11" i="38"/>
  <c r="E10" i="38"/>
  <c r="G10" i="38"/>
  <c r="G13" i="38"/>
  <c r="U13" i="5"/>
  <c r="E13" i="38"/>
  <c r="U11" i="5"/>
  <c r="I10" i="38"/>
  <c r="J10" i="38"/>
  <c r="J13" i="38"/>
  <c r="U16" i="5"/>
  <c r="I13" i="38"/>
  <c r="U15" i="5"/>
  <c r="K10" i="38"/>
  <c r="K13" i="38"/>
  <c r="U1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Kym Willing</author>
    <author>Nova Heinrich</author>
  </authors>
  <commentList>
    <comment ref="C9" authorId="0" shapeId="0" xr:uid="{00000000-0006-0000-0200-000001000000}">
      <text>
        <r>
          <rPr>
            <b/>
            <sz val="9"/>
            <color indexed="81"/>
            <rFont val="Tahoma"/>
            <family val="2"/>
          </rPr>
          <t>Kym Willing:</t>
        </r>
        <r>
          <rPr>
            <sz val="9"/>
            <color indexed="81"/>
            <rFont val="Tahoma"/>
            <family val="2"/>
          </rPr>
          <t xml:space="preserve">
Autopopulates from Page 1 SIMS downloaded data</t>
        </r>
      </text>
    </comment>
    <comment ref="E9" authorId="0" shapeId="0" xr:uid="{00000000-0006-0000-0200-000002000000}">
      <text>
        <r>
          <rPr>
            <sz val="9"/>
            <color indexed="81"/>
            <rFont val="Tahoma"/>
            <family val="2"/>
          </rPr>
          <t>HWQld Project Funding component for reporting year only</t>
        </r>
      </text>
    </comment>
    <comment ref="G9" authorId="0" shapeId="0" xr:uid="{00000000-0006-0000-0200-000003000000}">
      <text>
        <r>
          <rPr>
            <sz val="9"/>
            <color indexed="81"/>
            <rFont val="Tahoma"/>
            <family val="2"/>
          </rPr>
          <t>Includes Interest Earned on HWQld Funding component  + Approved Carryover funding</t>
        </r>
      </text>
    </comment>
    <comment ref="H9" authorId="0" shapeId="0" xr:uid="{00000000-0006-0000-0200-000004000000}">
      <text>
        <r>
          <rPr>
            <sz val="9"/>
            <color indexed="81"/>
            <rFont val="Tahoma"/>
            <family val="2"/>
          </rPr>
          <t xml:space="preserve">Expenditure against </t>
        </r>
        <r>
          <rPr>
            <i/>
            <u/>
            <sz val="9"/>
            <color indexed="10"/>
            <rFont val="Tahoma"/>
            <family val="2"/>
          </rPr>
          <t>HWQld component only</t>
        </r>
      </text>
    </comment>
    <comment ref="J9" authorId="1" shapeId="0" xr:uid="{00000000-0006-0000-0200-000005000000}">
      <text>
        <r>
          <rPr>
            <sz val="9"/>
            <color indexed="81"/>
            <rFont val="Tahoma"/>
            <family val="2"/>
          </rPr>
          <t>Include any additional (non-HWQld) funding applied to project to supplement any project over-expenditure.</t>
        </r>
      </text>
    </comment>
  </commentList>
</comments>
</file>

<file path=xl/sharedStrings.xml><?xml version="1.0" encoding="utf-8"?>
<sst xmlns="http://schemas.openxmlformats.org/spreadsheetml/2006/main" count="529" uniqueCount="354">
  <si>
    <t>formkey</t>
  </si>
  <si>
    <t>afr200405ngo</t>
  </si>
  <si>
    <t>data_column</t>
  </si>
  <si>
    <t>Note this tab will be hidden in the locked version</t>
  </si>
  <si>
    <t>endmarkrow</t>
  </si>
  <si>
    <t>endmarkcol</t>
  </si>
  <si>
    <t>Named Ranges for populating Schedules</t>
  </si>
  <si>
    <t>endmark</t>
  </si>
  <si>
    <t>abn</t>
  </si>
  <si>
    <t>='Page 1 - Administration Summary'!$B$29</t>
  </si>
  <si>
    <t>key</t>
  </si>
  <si>
    <t>data_start</t>
  </si>
  <si>
    <t>='Page 1 - Administration Summary'!$B$12</t>
  </si>
  <si>
    <t>status</t>
  </si>
  <si>
    <t>active</t>
  </si>
  <si>
    <t>direct</t>
  </si>
  <si>
    <t>='Cost Categorisation Guide'!$L$2:$L$8</t>
  </si>
  <si>
    <t>statusdate</t>
  </si>
  <si>
    <t>fin_year_mode</t>
  </si>
  <si>
    <t>='Page 1 - Administration Summary'!$B$31</t>
  </si>
  <si>
    <t>gst_status</t>
  </si>
  <si>
    <t>='Page 1 - Administration Summary'!$B$30</t>
  </si>
  <si>
    <t>hacc_funding_region</t>
  </si>
  <si>
    <t>='Page 1 - Administration Summary'!$B$24</t>
  </si>
  <si>
    <t>Loaded Data</t>
  </si>
  <si>
    <t>indirect</t>
  </si>
  <si>
    <t>='Cost Categorisation Guide'!$M$2:$M$8</t>
  </si>
  <si>
    <t>Desc</t>
  </si>
  <si>
    <t>Data</t>
  </si>
  <si>
    <t>org_address</t>
  </si>
  <si>
    <t>='Page 1 - Administration Summary'!$B$14</t>
  </si>
  <si>
    <t>org_id</t>
  </si>
  <si>
    <t>org_contact_person</t>
  </si>
  <si>
    <t>='Page 1 - Administration Summary'!$B$15</t>
  </si>
  <si>
    <t>org_name</t>
  </si>
  <si>
    <t>org_contact_position</t>
  </si>
  <si>
    <t>='Page 1 - Administration Summary'!$B$16</t>
  </si>
  <si>
    <t>org_email</t>
  </si>
  <si>
    <t>='Page 1 - Administration Summary'!$B$18</t>
  </si>
  <si>
    <t>='Page 1 - Administration Summary'!$B$13</t>
  </si>
  <si>
    <t>org_phone</t>
  </si>
  <si>
    <t>='Page 1 - Administration Summary'!$B$17</t>
  </si>
  <si>
    <t>org_type_code</t>
  </si>
  <si>
    <t>='Page 1 - Administration Summary'!$B$19</t>
  </si>
  <si>
    <t>Print_Area</t>
  </si>
  <si>
    <t>='Page 1 - Administration Summary'!$D$1:$D$46</t>
  </si>
  <si>
    <t>sp_id</t>
  </si>
  <si>
    <t>proj_id_1</t>
  </si>
  <si>
    <t>='Page 1 - Administration Summary'!$B$32</t>
  </si>
  <si>
    <t>sp_name</t>
  </si>
  <si>
    <t>proj_id_10</t>
  </si>
  <si>
    <t>='Page 1 - Administration Summary'!$B$59</t>
  </si>
  <si>
    <t>sp_po_addr</t>
  </si>
  <si>
    <t>proj_id_11</t>
  </si>
  <si>
    <t>='Page 1 - Administration Summary'!$B$62</t>
  </si>
  <si>
    <t>sp_phy_addr</t>
  </si>
  <si>
    <t>proj_id_12</t>
  </si>
  <si>
    <t>='Page 1 - Administration Summary'!$B$65</t>
  </si>
  <si>
    <t>proj_id_13</t>
  </si>
  <si>
    <t>='Page 1 - Administration Summary'!$B$68</t>
  </si>
  <si>
    <t>qh_zone</t>
  </si>
  <si>
    <t>proj_id_2</t>
  </si>
  <si>
    <t>='Page 1 - Administration Summary'!$B$35</t>
  </si>
  <si>
    <t>sp_contact_person</t>
  </si>
  <si>
    <t>proj_id_3</t>
  </si>
  <si>
    <t>='Page 1 - Administration Summary'!$B$38</t>
  </si>
  <si>
    <t>sp_contact_phone</t>
  </si>
  <si>
    <t>proj_id_4</t>
  </si>
  <si>
    <t>='Page 1 - Administration Summary'!$B$41</t>
  </si>
  <si>
    <t>sp_contact_email</t>
  </si>
  <si>
    <t>proj_id_5</t>
  </si>
  <si>
    <t>='Page 1 - Administration Summary'!$B$44</t>
  </si>
  <si>
    <t>proj_id_6</t>
  </si>
  <si>
    <t>='Page 1 - Administration Summary'!$B$47</t>
  </si>
  <si>
    <t>proj_id_7</t>
  </si>
  <si>
    <t>='Page 1 - Administration Summary'!$B$50</t>
  </si>
  <si>
    <t>proj_id_8</t>
  </si>
  <si>
    <t>='Page 1 - Administration Summary'!$B$53</t>
  </si>
  <si>
    <t>proj_id_9</t>
  </si>
  <si>
    <t>='Page 1 - Administration Summary'!$B$56</t>
  </si>
  <si>
    <t>proj_title_1</t>
  </si>
  <si>
    <t>proj_paid_1</t>
  </si>
  <si>
    <t>='Page 1 - Administration Summary'!$B$34</t>
  </si>
  <si>
    <t>proj_paid_10</t>
  </si>
  <si>
    <t>='Page 1 - Administration Summary'!$B$61</t>
  </si>
  <si>
    <t>proj_paid_11</t>
  </si>
  <si>
    <t>='Page 1 - Administration Summary'!$B$64</t>
  </si>
  <si>
    <t>proj_title_2</t>
  </si>
  <si>
    <t>proj_paid_12</t>
  </si>
  <si>
    <t>='Page 1 - Administration Summary'!$B$67</t>
  </si>
  <si>
    <t>proj_paid_2</t>
  </si>
  <si>
    <t>proj_paid_13</t>
  </si>
  <si>
    <t>='Page 1 - Administration Summary'!$B$70</t>
  </si>
  <si>
    <t>='Page 1 - Administration Summary'!$B$37</t>
  </si>
  <si>
    <t>proj_title_3</t>
  </si>
  <si>
    <t>proj_paid_3</t>
  </si>
  <si>
    <t>='Page 1 - Administration Summary'!$B$40</t>
  </si>
  <si>
    <t>proj_paid_4</t>
  </si>
  <si>
    <t>='Page 1 - Administration Summary'!$B$43</t>
  </si>
  <si>
    <t>proj_paid_5</t>
  </si>
  <si>
    <t>='Page 1 - Administration Summary'!$B$46</t>
  </si>
  <si>
    <t>proj_title_4</t>
  </si>
  <si>
    <t>proj_paid_6</t>
  </si>
  <si>
    <t>='Page 1 - Administration Summary'!$B$49</t>
  </si>
  <si>
    <t>proj_paid_7</t>
  </si>
  <si>
    <t>='Page 1 - Administration Summary'!$B$52</t>
  </si>
  <si>
    <t>proj_paid_8</t>
  </si>
  <si>
    <t>='Page 1 - Administration Summary'!$B$55</t>
  </si>
  <si>
    <t>proj_title_5</t>
  </si>
  <si>
    <t>proj_paid_9</t>
  </si>
  <si>
    <t>='Page 1 - Administration Summary'!$B$58</t>
  </si>
  <si>
    <t>='Page 1 - Administration Summary'!$B$33</t>
  </si>
  <si>
    <t>proj_title_10</t>
  </si>
  <si>
    <t>='Page 1 - Administration Summary'!$B$60</t>
  </si>
  <si>
    <t>proj_title_6</t>
  </si>
  <si>
    <t>proj_title_11</t>
  </si>
  <si>
    <t>='Page 1 - Administration Summary'!$B$63</t>
  </si>
  <si>
    <t>proj_title_12</t>
  </si>
  <si>
    <t>='Page 1 - Administration Summary'!$B$66</t>
  </si>
  <si>
    <t>proj_title_13</t>
  </si>
  <si>
    <t>='Page 1 - Administration Summary'!$B$69</t>
  </si>
  <si>
    <t>proj_title_7</t>
  </si>
  <si>
    <t>='Page 1 - Administration Summary'!$B$36</t>
  </si>
  <si>
    <t>='Page 1 - Administration Summary'!$B$39</t>
  </si>
  <si>
    <t>='Page 1 - Administration Summary'!$B$42</t>
  </si>
  <si>
    <t>proj_title_8</t>
  </si>
  <si>
    <t>='Page 1 - Administration Summary'!$B$45</t>
  </si>
  <si>
    <t>='Page 1 - Administration Summary'!$B$48</t>
  </si>
  <si>
    <t>='Page 1 - Administration Summary'!$B$51</t>
  </si>
  <si>
    <t>proj_title_9</t>
  </si>
  <si>
    <t>='Page 1 - Administration Summary'!$B$54</t>
  </si>
  <si>
    <t>='Page 1 - Administration Summary'!$B$57</t>
  </si>
  <si>
    <t>='Page 1 - Administration Summary'!$B$25</t>
  </si>
  <si>
    <t>='Page 1 - Administration Summary'!$B$28</t>
  </si>
  <si>
    <t>='Page 1 - Administration Summary'!$B$26</t>
  </si>
  <si>
    <t>='Page 1 - Administration Summary'!$B$27</t>
  </si>
  <si>
    <t>='Page 1 - Administration Summary'!$B$20</t>
  </si>
  <si>
    <t>='Page 1 - Administration Summary'!$B$21</t>
  </si>
  <si>
    <t>='Page 1 - Administration Summary'!$B$23</t>
  </si>
  <si>
    <t>='Page 1 - Administration Summary'!$B$22</t>
  </si>
  <si>
    <t>NumProjPages</t>
  </si>
  <si>
    <t>NumOtherPages</t>
  </si>
  <si>
    <t>TotNumPages</t>
  </si>
  <si>
    <t xml:space="preserve">Annual Financial Acquittal for Financial Year ended </t>
  </si>
  <si>
    <t>ANNUAL FINANCIAL ACQUITTAL CERTIFICATION - HWQld Funded Component</t>
  </si>
  <si>
    <t>Organisation:</t>
  </si>
  <si>
    <t>Project/Program:</t>
  </si>
  <si>
    <t>1) SUMMARY OF ANNUAL FINANCIAL TRANSACTIONS</t>
  </si>
  <si>
    <t>Total HWQld Income - received in Reporting Year (A):</t>
  </si>
  <si>
    <t>Retained Funding approved from prior year(s) (B)</t>
  </si>
  <si>
    <t>Interest Earned on HWQld Funding (C)</t>
  </si>
  <si>
    <t>Total Expenditure - all HWQld-Funded projects in Reporting Year (D):</t>
  </si>
  <si>
    <t>HWQld Underspend/(Overspend) - all projects (A+B+C-D):</t>
  </si>
  <si>
    <t>Organisation funding/income applied to projects (E)</t>
  </si>
  <si>
    <t>Total unspent HWQld Funding - Full Year Position (A+B+C-D+E)</t>
  </si>
  <si>
    <t>2) CERTIFICATION</t>
  </si>
  <si>
    <t>We, hereby certify that:</t>
  </si>
  <si>
    <t>1.</t>
  </si>
  <si>
    <t>The information contained in the attached project acquittal/s reflects the financial performance of each of the projects for the Financial year indicated below:</t>
  </si>
  <si>
    <t>starting from :</t>
  </si>
  <si>
    <t>to :</t>
  </si>
  <si>
    <t>2.</t>
  </si>
  <si>
    <t>We have maintained separate and readily identifiable ledger accounts to record receipt and expenditure of the HWQld Funding and have provided a report from our ledger for each funded project included in this acquittal that agrees with the acquittal.</t>
  </si>
  <si>
    <t>3.</t>
  </si>
  <si>
    <t>All reports and information provided by us is true and accurate in all respects.</t>
  </si>
  <si>
    <t>4.</t>
  </si>
  <si>
    <t>We have used the Funding and delivered the Services strictly in accordance with the Service Agreement.</t>
  </si>
  <si>
    <t>5.</t>
  </si>
  <si>
    <t>Any overspend reported has been funded through other income streams.</t>
  </si>
  <si>
    <t>6.</t>
  </si>
  <si>
    <t>We acknowledge that any requests to retain unspent Funding must be formally approved by the HWQld delegate and held as uncommitted Funding on our balance sheet pending HWQld delegate direction.</t>
  </si>
  <si>
    <t>7.</t>
  </si>
  <si>
    <t>Where we have requested to retain unspent Funding, pending formal approval by HWQld, we have capacity to use the Funding to deliver services or activity in this financial year and will acquit the Funding through the acquittal process.</t>
  </si>
  <si>
    <t>8.</t>
  </si>
  <si>
    <t>We have not incurred a level of financial indebtedness or financial difficulty so that we are unable to comply with Our obligations under the Service Agreement.</t>
  </si>
  <si>
    <t>9.</t>
  </si>
  <si>
    <t>We have used all HWQld Funding received, for the financial year indicated above, for the provision of health services and not for the payment of third party creditors.</t>
  </si>
  <si>
    <t>Signature:</t>
  </si>
  <si>
    <t>Print Full Name:</t>
  </si>
  <si>
    <t>Position:</t>
  </si>
  <si>
    <t>Authorised delegate (i.e. CEO/President/Chairperson)</t>
  </si>
  <si>
    <t>Date:</t>
  </si>
  <si>
    <t xml:space="preserve">Please return this certification to Health and Wellbeing Queensland email: </t>
  </si>
  <si>
    <t>contracts@hw.qld.gov.au</t>
  </si>
  <si>
    <t>SUMMARY OF PROJECTS - HWQld Funded Component</t>
  </si>
  <si>
    <t>SUMMARY OF ANNUAL FINANCIAL TRANSACTIONS BY PROJECT</t>
  </si>
  <si>
    <t>Proj #</t>
  </si>
  <si>
    <t>Proj ID</t>
  </si>
  <si>
    <t>Proj Title</t>
  </si>
  <si>
    <t>Approved retained Funding from prior year (B)</t>
  </si>
  <si>
    <t>Interest Earned on acquittal Funds: (C)</t>
  </si>
  <si>
    <t xml:space="preserve">End of Year Position for acquittal Funding
Underspend/Overspend)
(A+B+C-D):
</t>
  </si>
  <si>
    <t>Total Program Balance - Full Year Position
Underspent or fully spent)
(A+B+C-D+E)</t>
  </si>
  <si>
    <t>Project 1</t>
  </si>
  <si>
    <t>Project 2</t>
  </si>
  <si>
    <t>Project 3</t>
  </si>
  <si>
    <t>Total</t>
  </si>
  <si>
    <t>Unspent HWQld operating funds must not be committed until a formal notice is issued to you by Health and Wellbeing Queensland.
In usual circumstances unspent funds WILL BE RECALLED.</t>
  </si>
  <si>
    <t>Reason for End of Year underspend or overspend amounts against HWQld Funding (A+B-C) - commentary relates to HWQld project expenditure full year position only. 
Where specific rollover of unspent funds is sought, please provide summary explanation below and attach business case or supplementary supporting documentation as appropriate to support this request.</t>
  </si>
  <si>
    <t>Retention requested</t>
  </si>
  <si>
    <t>No</t>
  </si>
  <si>
    <t>Yes</t>
  </si>
  <si>
    <t>Surplus Proposal Sheet</t>
  </si>
  <si>
    <t>Org Id:</t>
  </si>
  <si>
    <t>Service Provider:</t>
  </si>
  <si>
    <t>SP Id:</t>
  </si>
  <si>
    <t>Project Title:</t>
  </si>
  <si>
    <t>Project Id:</t>
  </si>
  <si>
    <t>Identified Surplus:</t>
  </si>
  <si>
    <t>$</t>
  </si>
  <si>
    <t>Please note individual Project unspent operating funding will be</t>
  </si>
  <si>
    <t xml:space="preserve">recalled by Queensland Health, with the exeption of the two criteria outlined on </t>
  </si>
  <si>
    <t>page 2.</t>
  </si>
  <si>
    <t>Once the figures have been confirmed by the Queensland Health Audit Reviewers,</t>
  </si>
  <si>
    <t>individual Project unspent operating funding less than $10,000 will be approved to be</t>
  </si>
  <si>
    <t>retained by the Organisation and rolled over into the 2011/2012 financial year for non-</t>
  </si>
  <si>
    <t>operating, one-off purposes only. If your Organisation is applying for an exception,</t>
  </si>
  <si>
    <t>please tick the exception criteria below, for each Project:</t>
  </si>
  <si>
    <t>Funding already formally approved by Queensland Health to be retained</t>
  </si>
  <si>
    <t>the Organisation and rolled over into 2011/2012 financial year.</t>
  </si>
  <si>
    <t>Operating funding paid to the Organisation in May or June 2011.</t>
  </si>
  <si>
    <t xml:space="preserve">Note: The Organisation cannot expend 2010/2011 individual project unspent </t>
  </si>
  <si>
    <t xml:space="preserve">operating funds into the 2011/2012 year, until formal roll over approval has been </t>
  </si>
  <si>
    <t>provided to the Organisation to do so.</t>
  </si>
  <si>
    <t>Budget</t>
  </si>
  <si>
    <t>Item</t>
  </si>
  <si>
    <t>Cost ($)</t>
  </si>
  <si>
    <t>Completed By:</t>
  </si>
  <si>
    <t>(Name)</t>
  </si>
  <si>
    <t>(Title)</t>
  </si>
  <si>
    <t>Phone:</t>
  </si>
  <si>
    <t>PROJECT ACQUITTAL - HWQld Funded Component only</t>
  </si>
  <si>
    <t>Organisation Name</t>
  </si>
  <si>
    <t>Project Name:</t>
  </si>
  <si>
    <t>INCOME</t>
  </si>
  <si>
    <t>Health and Wellbeing Queensland - Reporting Year</t>
  </si>
  <si>
    <t>Retained Funding approved from prior year(s)</t>
  </si>
  <si>
    <t>Interest earned on HWQld Funding only</t>
  </si>
  <si>
    <t>TOTAL INCOME</t>
  </si>
  <si>
    <t>EXPENDITURE</t>
  </si>
  <si>
    <t>Link to Cost Categorisation Guide</t>
  </si>
  <si>
    <t>Expenditure</t>
  </si>
  <si>
    <t>Labour &amp; Related expenses</t>
  </si>
  <si>
    <t>Travel expenses</t>
  </si>
  <si>
    <t>Client expenses</t>
  </si>
  <si>
    <t>Consumables/Supplies</t>
  </si>
  <si>
    <t>Equipment expenses (non Capital)</t>
  </si>
  <si>
    <t>Services</t>
  </si>
  <si>
    <t>Administrative Overheads</t>
  </si>
  <si>
    <t>Capital/Fixed Asset expenses (where approved by HWQld)</t>
  </si>
  <si>
    <t>Other expenses (not covered above)</t>
  </si>
  <si>
    <t>TOTAL EXPENDITURE</t>
  </si>
  <si>
    <r>
      <rPr>
        <b/>
        <sz val="12"/>
        <rFont val="Arial"/>
        <family val="2"/>
      </rPr>
      <t>TOTAL PROGRAM BALANCE - FULL YEAR POSITION</t>
    </r>
    <r>
      <rPr>
        <b/>
        <sz val="11"/>
        <rFont val="Arial"/>
        <family val="2"/>
      </rPr>
      <t xml:space="preserve">: 
Reported position to reconcile to an individual project profit and loss statement. </t>
    </r>
  </si>
  <si>
    <t>This schedule MUST reconcile to a detailed, Project-Specific, Profit &amp; Loss Statement for the HWQld-Funded component of this Project only.</t>
  </si>
  <si>
    <t>Retained funds approved from prior year(s)</t>
  </si>
  <si>
    <t>Interest earned on HWQld Funds only</t>
  </si>
  <si>
    <t>Group Name Listing for Project Acquittal Schedule</t>
  </si>
  <si>
    <t>Cost Description - Common Expenses from Detailed Profit &amp; Loss Statement</t>
  </si>
  <si>
    <t>Practical Examples to assist in Categorisation of Project Expenses</t>
  </si>
  <si>
    <t>Project Schedule Return Links:</t>
  </si>
  <si>
    <t>Client Costs (incl Activities &amp; Accom)</t>
  </si>
  <si>
    <t>Admin Overheads</t>
  </si>
  <si>
    <t>Labour &amp; Related expenses (Perm, Temp, Casual, Contract staff)</t>
  </si>
  <si>
    <t>Labour &amp; Related costs (incl Perm, Temp, Casual, Contract staff)</t>
  </si>
  <si>
    <t>eg, Wages &amp; On-Costs incl (Workcover etc)</t>
  </si>
  <si>
    <t>Consumables/Supplies-Direct</t>
  </si>
  <si>
    <t>Consumables/Supplies-Indirect</t>
  </si>
  <si>
    <t>Staff Training &amp; Development</t>
  </si>
  <si>
    <t>Project-related only</t>
  </si>
  <si>
    <t>Transport / Vehicle Costs Specific:  For Client Support:
Km Allowance, Mileage Costs, Long/Short Term Leasing, Vehicle Running Costs
Motor Vehicle Costs - General only:
Km Allowance, Mileage Costs, Long/Short Term Leasing, Vehicle Running Costs</t>
  </si>
  <si>
    <t>Home visiting-based services, eg Meal-on-Wheels, Home help, chronic disease care eg Dialysis, post-acute care etc;
eg, Feral Pest Eradication services in Remote Communities:
eg, Mental Health Transition care services</t>
  </si>
  <si>
    <t>Direct Labour &amp; Related costs (Perm, Temp, Casual, Contract staff)</t>
  </si>
  <si>
    <t>Indirect Labour &amp; Related costs (Perm, Temp, Casual, Contract staff)</t>
  </si>
  <si>
    <t>Client expenses (incl Activities &amp; Accom)</t>
  </si>
  <si>
    <t>Group Activities / Programs</t>
  </si>
  <si>
    <t>For service delivery to clients only</t>
  </si>
  <si>
    <t>Equipment costs (non-Capital)</t>
  </si>
  <si>
    <t>Indirect Salaries, Wages &amp; Related</t>
  </si>
  <si>
    <t>Client Activities &amp; Outings, Events, Transport</t>
  </si>
  <si>
    <t>Only if critical to program delivery, eg mental health/physical therapy</t>
  </si>
  <si>
    <t>Other Direct costs</t>
  </si>
  <si>
    <t>Other Indirect costs</t>
  </si>
  <si>
    <t>Half-way Houses / Special Accommodation</t>
  </si>
  <si>
    <t>eg, Transition Care accommodation for Mental Health patients</t>
  </si>
  <si>
    <t>Services (incl Special Accom)</t>
  </si>
  <si>
    <t>Services-Indirect</t>
  </si>
  <si>
    <t>Respite Services</t>
  </si>
  <si>
    <t>Travel costs (directly Client-related only)</t>
  </si>
  <si>
    <t>Travel costs (support-related only)</t>
  </si>
  <si>
    <t>Carer Reimbursement</t>
  </si>
  <si>
    <t>Unfunded costs incurred in Client Support eg, only, eg travel, food etc</t>
  </si>
  <si>
    <t>Clinical Consumables</t>
  </si>
  <si>
    <t>eg, Home Dialysis, wound care etc</t>
  </si>
  <si>
    <t>Food &amp; Supplies For Delivered Meals</t>
  </si>
  <si>
    <t>eg, Meal-on-Wheels type services</t>
  </si>
  <si>
    <t>Uniforms &amp; Protective Clothing</t>
  </si>
  <si>
    <t>patient contact activities, eg Dialysis, wound dressing etc</t>
  </si>
  <si>
    <t>Volunteer Reimbursements</t>
  </si>
  <si>
    <t>Costs incurred in Client Support only, eg travel costs to visit, food, milk, newspapers etc</t>
  </si>
  <si>
    <t>Feral Pest eradication delivery</t>
  </si>
  <si>
    <t>Feral Pest Eradication services mostly in Remote Indigenous Communities, eg, traps, poisons, baits, firearms &amp; related, camping supplies etc</t>
  </si>
  <si>
    <t>Catering</t>
  </si>
  <si>
    <t>eg, For meetings/workshops supporting client service delivery</t>
  </si>
  <si>
    <t>Back-office only</t>
  </si>
  <si>
    <t>Equipment expenses (non-Capital)</t>
  </si>
  <si>
    <t>Equipment Purchases &amp; maintenance</t>
  </si>
  <si>
    <t>Equipment for service delivery to clients only, eg, Mobility, in-home Dialysis, Breathing apparatus etc</t>
  </si>
  <si>
    <t>Assessment &amp; Coordination</t>
  </si>
  <si>
    <t>eg, Professional Client assessment to determine eligibility to receive services</t>
  </si>
  <si>
    <t>Carer Recruitment &amp; Training</t>
  </si>
  <si>
    <t>eg, Professional services to enable service delivery, eg Agency sourcing of specific skills</t>
  </si>
  <si>
    <t>Home Help Services</t>
  </si>
  <si>
    <t>eg, cleaning, bathing etc</t>
  </si>
  <si>
    <t>Nursing Services</t>
  </si>
  <si>
    <t>OH&amp;S costs</t>
  </si>
  <si>
    <t>Health &amp; Safety training, auditing &amp; certification critical to service delivery</t>
  </si>
  <si>
    <t>Purchase of Diagnosis &amp; Assessment Services</t>
  </si>
  <si>
    <t>Purchase of Other Services delivered to Client</t>
  </si>
  <si>
    <t>Research-related costs for dedicated Grants only</t>
  </si>
  <si>
    <t>Generally for key research staff costs but also for scientific/pathology services critical to success of project</t>
  </si>
  <si>
    <t>Other Service Costs</t>
  </si>
  <si>
    <t>eg, Disposal of clinical waste, sharps etc</t>
  </si>
  <si>
    <t>Program Promotion, Printing, Brochures</t>
  </si>
  <si>
    <t>Purchase of Services</t>
  </si>
  <si>
    <t>Non-Frontline staff only</t>
  </si>
  <si>
    <t>Recruitment Expenses</t>
  </si>
  <si>
    <t>Security</t>
  </si>
  <si>
    <t>Only if required to protect service delivery outlet staff &amp; property, eg, mental health support, drug/alcohol rehab</t>
  </si>
  <si>
    <t>Service Management</t>
  </si>
  <si>
    <t>Oversight of service delivery support</t>
  </si>
  <si>
    <t>Website Expenses</t>
  </si>
  <si>
    <t>Accommodation - General Expenses, Building Repairs &amp; Maintenance, Cleaning, Gas/Electricity, Rates &amp; Taxes, Rent/Lease of premises</t>
  </si>
  <si>
    <t>Auditing &amp; financial reporting costs</t>
  </si>
  <si>
    <t>P&amp;L, Annual Financial Statements etc</t>
  </si>
  <si>
    <t>Bank Charges</t>
  </si>
  <si>
    <t>Board Membership, General Meetings</t>
  </si>
  <si>
    <t>eg, Cash Stipend for meeting attendances</t>
  </si>
  <si>
    <t>Communications - Fax, Phone, Mobile</t>
  </si>
  <si>
    <t>Computer Software Expenses</t>
  </si>
  <si>
    <t>Equipment Purchases - Household Goods, Information Technology, Major Electrical Items, Office Furniture</t>
  </si>
  <si>
    <t>Govt Fees &amp; Charges- project related only</t>
  </si>
  <si>
    <t>Insurance (except Workcover)</t>
  </si>
  <si>
    <t>eg, Public Liability, Professional Indemnity etc</t>
  </si>
  <si>
    <t>IT - ISP/email, IT Systems</t>
  </si>
  <si>
    <t>Hardware, software &amp; associated services</t>
  </si>
  <si>
    <t>Plans / Tenders incl Research &amp; Development supporting Grant application</t>
  </si>
  <si>
    <t>Stationery, Postage, other Office Consumables</t>
  </si>
  <si>
    <t>Subscription / Membership / Library</t>
  </si>
  <si>
    <t>Venue Hire</t>
  </si>
  <si>
    <t>Capital/Fixed Asset Expenses (where approved by HWQld)</t>
  </si>
  <si>
    <t>Capital purchases approved and funded by HWQld</t>
  </si>
  <si>
    <t>Project-related only
No depreciation can be claimed for Assets funded by HWQld</t>
  </si>
  <si>
    <t>Other expenses</t>
  </si>
  <si>
    <t>Any costs not covered in this listing; provide expense details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</si>
</sst>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0\ 000\ 000\ 000"/>
    <numFmt numFmtId="165" formatCode="_-&quot;$&quot;* #,##0_-;\-&quot;$&quot;* #,##0_-;_-&quot;$&quot;* &quot;-&quot;??_-;_-@_-"/>
    <numFmt numFmtId="166" formatCode="_-* #,##0_-;\-* #,##0_-;_-* &quot;-&quot;??_-;_-@_-"/>
  </numFmts>
  <fonts count="33" x14ac:knownFonts="1">
    <font>
      <sz val="10"/>
      <name val="Arial"/>
    </font>
    <font>
      <sz val="10"/>
      <name val="Arial"/>
      <family val="2"/>
    </font>
    <font>
      <b/>
      <sz val="10"/>
      <name val="Arial"/>
      <family val="2"/>
    </font>
    <font>
      <sz val="8"/>
      <name val="Arial"/>
      <family val="2"/>
    </font>
    <font>
      <b/>
      <sz val="12"/>
      <name val="Arial"/>
      <family val="2"/>
    </font>
    <font>
      <sz val="12"/>
      <name val="Arial"/>
      <family val="2"/>
    </font>
    <font>
      <sz val="8"/>
      <name val="Arial"/>
      <family val="2"/>
    </font>
    <font>
      <sz val="11"/>
      <name val="Arial"/>
      <family val="2"/>
    </font>
    <font>
      <b/>
      <sz val="11"/>
      <name val="Arial"/>
      <family val="2"/>
    </font>
    <font>
      <b/>
      <sz val="16"/>
      <name val="Arial"/>
      <family val="2"/>
    </font>
    <font>
      <b/>
      <sz val="9"/>
      <color indexed="81"/>
      <name val="Tahoma"/>
      <family val="2"/>
    </font>
    <font>
      <sz val="9"/>
      <color indexed="81"/>
      <name val="Tahoma"/>
      <family val="2"/>
    </font>
    <font>
      <b/>
      <i/>
      <sz val="11"/>
      <name val="Arial"/>
      <family val="2"/>
    </font>
    <font>
      <b/>
      <sz val="14"/>
      <name val="Arial"/>
      <family val="2"/>
    </font>
    <font>
      <i/>
      <u/>
      <sz val="9"/>
      <color indexed="10"/>
      <name val="Tahoma"/>
      <family val="2"/>
    </font>
    <font>
      <i/>
      <sz val="10"/>
      <name val="Arial"/>
      <family val="2"/>
    </font>
    <font>
      <b/>
      <u/>
      <sz val="14"/>
      <name val="Arial"/>
      <family val="2"/>
    </font>
    <font>
      <u/>
      <sz val="10"/>
      <color theme="10"/>
      <name val="Arial"/>
      <family val="2"/>
    </font>
    <font>
      <sz val="10"/>
      <color theme="1"/>
      <name val="Arial"/>
      <family val="2"/>
    </font>
    <font>
      <b/>
      <i/>
      <sz val="11"/>
      <color rgb="FFFF0000"/>
      <name val="Arial"/>
      <family val="2"/>
    </font>
    <font>
      <b/>
      <sz val="11"/>
      <color rgb="FFC00000"/>
      <name val="Arial"/>
      <family val="2"/>
    </font>
    <font>
      <b/>
      <sz val="10"/>
      <color rgb="FFFF0000"/>
      <name val="Arial"/>
      <family val="2"/>
    </font>
    <font>
      <b/>
      <sz val="10"/>
      <color theme="1"/>
      <name val="Arial"/>
      <family val="2"/>
    </font>
    <font>
      <b/>
      <i/>
      <sz val="10"/>
      <color rgb="FFC00000"/>
      <name val="Arial"/>
      <family val="2"/>
    </font>
    <font>
      <sz val="12"/>
      <color theme="1"/>
      <name val="Arial"/>
      <family val="2"/>
    </font>
    <font>
      <b/>
      <sz val="10"/>
      <color rgb="FF7030A0"/>
      <name val="Arial"/>
      <family val="2"/>
    </font>
    <font>
      <u/>
      <sz val="11"/>
      <color theme="10"/>
      <name val="Arial"/>
      <family val="2"/>
    </font>
    <font>
      <sz val="10"/>
      <color theme="0"/>
      <name val="Arial"/>
      <family val="2"/>
    </font>
    <font>
      <b/>
      <sz val="10"/>
      <color rgb="FF0033CC"/>
      <name val="Arial"/>
      <family val="2"/>
    </font>
    <font>
      <b/>
      <sz val="8"/>
      <color theme="1"/>
      <name val="Arial"/>
      <family val="2"/>
    </font>
    <font>
      <b/>
      <sz val="11"/>
      <color rgb="FF0000FF"/>
      <name val="Arial"/>
      <family val="2"/>
    </font>
    <font>
      <b/>
      <sz val="11"/>
      <color rgb="FFFF0000"/>
      <name val="Arial"/>
      <family val="2"/>
    </font>
    <font>
      <sz val="11"/>
      <color rgb="FFFF0000"/>
      <name val="Arial"/>
      <family val="2"/>
    </font>
  </fonts>
  <fills count="20">
    <fill>
      <patternFill patternType="none"/>
    </fill>
    <fill>
      <patternFill patternType="gray125"/>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49"/>
        <bgColor indexed="64"/>
      </patternFill>
    </fill>
    <fill>
      <patternFill patternType="solid">
        <fgColor indexed="41"/>
        <bgColor indexed="64"/>
      </patternFill>
    </fill>
    <fill>
      <patternFill patternType="solid">
        <fgColor indexed="50"/>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FF99"/>
        <bgColor indexed="64"/>
      </patternFill>
    </fill>
    <fill>
      <patternFill patternType="solid">
        <fgColor theme="2"/>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4" tint="0.7999816888943144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17" fillId="0" borderId="0" applyNumberFormat="0" applyFill="0" applyBorder="0" applyAlignment="0" applyProtection="0"/>
    <xf numFmtId="0" fontId="1" fillId="0" borderId="0"/>
  </cellStyleXfs>
  <cellXfs count="272">
    <xf numFmtId="0" fontId="0" fillId="0" borderId="0" xfId="0"/>
    <xf numFmtId="0" fontId="3" fillId="2" borderId="0" xfId="0" applyFont="1" applyFill="1" applyAlignment="1">
      <alignment horizontal="left" vertical="top" wrapText="1"/>
    </xf>
    <xf numFmtId="0" fontId="3" fillId="3" borderId="0" xfId="0" applyFont="1" applyFill="1" applyAlignment="1">
      <alignment vertical="top" wrapText="1"/>
    </xf>
    <xf numFmtId="0" fontId="3" fillId="4" borderId="0" xfId="0" applyFont="1" applyFill="1" applyAlignment="1">
      <alignment horizontal="left" vertical="top" wrapText="1"/>
    </xf>
    <xf numFmtId="0" fontId="3" fillId="4" borderId="0" xfId="0" applyFont="1" applyFill="1" applyAlignment="1">
      <alignment vertical="top" wrapText="1"/>
    </xf>
    <xf numFmtId="164" fontId="3" fillId="3" borderId="0" xfId="0" applyNumberFormat="1" applyFont="1" applyFill="1" applyAlignment="1">
      <alignment vertical="top" wrapText="1"/>
    </xf>
    <xf numFmtId="1" fontId="3" fillId="3" borderId="0" xfId="0" applyNumberFormat="1" applyFont="1" applyFill="1" applyAlignment="1">
      <alignment vertical="top" wrapText="1"/>
    </xf>
    <xf numFmtId="14" fontId="3" fillId="3" borderId="0" xfId="0" applyNumberFormat="1" applyFont="1" applyFill="1" applyAlignment="1">
      <alignment vertical="top" wrapText="1"/>
    </xf>
    <xf numFmtId="0" fontId="3" fillId="4" borderId="0" xfId="0" applyFont="1" applyFill="1" applyAlignment="1">
      <alignment vertical="top"/>
    </xf>
    <xf numFmtId="0" fontId="3" fillId="2" borderId="1" xfId="0" applyFont="1" applyFill="1" applyBorder="1" applyAlignment="1">
      <alignment horizontal="left" vertical="top" wrapText="1"/>
    </xf>
    <xf numFmtId="0" fontId="3" fillId="5" borderId="1" xfId="0" applyFont="1" applyFill="1" applyBorder="1" applyAlignment="1">
      <alignment horizontal="left" vertical="top" wrapText="1"/>
    </xf>
    <xf numFmtId="0" fontId="5" fillId="0" borderId="0" xfId="0" applyFont="1"/>
    <xf numFmtId="0" fontId="4" fillId="0" borderId="0" xfId="0" applyFont="1"/>
    <xf numFmtId="0" fontId="2" fillId="0" borderId="0" xfId="0" applyFont="1"/>
    <xf numFmtId="0" fontId="4" fillId="0" borderId="0" xfId="0" quotePrefix="1" applyFont="1"/>
    <xf numFmtId="49" fontId="5" fillId="0" borderId="0" xfId="0" applyNumberFormat="1" applyFont="1" applyAlignment="1">
      <alignment vertical="top" wrapText="1" readingOrder="1"/>
    </xf>
    <xf numFmtId="0" fontId="8" fillId="0" borderId="0" xfId="0" applyFont="1"/>
    <xf numFmtId="0" fontId="4" fillId="0" borderId="2" xfId="0" applyFont="1" applyBorder="1" applyProtection="1">
      <protection locked="0"/>
    </xf>
    <xf numFmtId="0" fontId="1" fillId="0" borderId="0" xfId="4" applyAlignment="1">
      <alignment vertical="top"/>
    </xf>
    <xf numFmtId="0" fontId="3" fillId="6" borderId="0" xfId="0" applyFont="1" applyFill="1" applyAlignment="1">
      <alignment horizontal="left" vertical="top" wrapText="1"/>
    </xf>
    <xf numFmtId="15" fontId="3" fillId="6" borderId="0" xfId="0" applyNumberFormat="1" applyFont="1" applyFill="1" applyAlignment="1">
      <alignment horizontal="left" vertical="top" wrapText="1"/>
    </xf>
    <xf numFmtId="0" fontId="3" fillId="6" borderId="1" xfId="0" applyFont="1" applyFill="1" applyBorder="1" applyAlignment="1">
      <alignment horizontal="left" vertical="top" wrapText="1"/>
    </xf>
    <xf numFmtId="0" fontId="0" fillId="0" borderId="0" xfId="0" applyAlignment="1">
      <alignment vertical="top"/>
    </xf>
    <xf numFmtId="0" fontId="1" fillId="4" borderId="0" xfId="0" applyFont="1" applyFill="1" applyAlignment="1">
      <alignment vertical="top"/>
    </xf>
    <xf numFmtId="0" fontId="1" fillId="0" borderId="0" xfId="0" applyFont="1" applyAlignment="1">
      <alignment horizontal="left" vertical="top" wrapText="1"/>
    </xf>
    <xf numFmtId="0" fontId="1" fillId="0" borderId="0" xfId="0" applyFont="1" applyAlignment="1">
      <alignment vertical="top"/>
    </xf>
    <xf numFmtId="0" fontId="1" fillId="7" borderId="3" xfId="0" applyFont="1" applyFill="1" applyBorder="1" applyAlignment="1">
      <alignment vertical="top"/>
    </xf>
    <xf numFmtId="0" fontId="1" fillId="7" borderId="4" xfId="0" applyFont="1" applyFill="1" applyBorder="1" applyAlignment="1">
      <alignment horizontal="left" vertical="top" wrapText="1"/>
    </xf>
    <xf numFmtId="0" fontId="1" fillId="7" borderId="5" xfId="0" applyFont="1" applyFill="1" applyBorder="1" applyAlignment="1">
      <alignment vertical="top"/>
    </xf>
    <xf numFmtId="0" fontId="1" fillId="7" borderId="6" xfId="0" applyFont="1" applyFill="1" applyBorder="1" applyAlignment="1">
      <alignment horizontal="left" vertical="top" wrapText="1"/>
    </xf>
    <xf numFmtId="0" fontId="2" fillId="7" borderId="7" xfId="0" applyFont="1" applyFill="1" applyBorder="1" applyAlignment="1">
      <alignment vertical="top"/>
    </xf>
    <xf numFmtId="0" fontId="1" fillId="7" borderId="1" xfId="0" applyFont="1" applyFill="1" applyBorder="1" applyAlignment="1">
      <alignment horizontal="left" vertical="top" wrapText="1"/>
    </xf>
    <xf numFmtId="0" fontId="0" fillId="0" borderId="0" xfId="0" applyAlignment="1">
      <alignment horizontal="left" vertical="top" wrapText="1"/>
    </xf>
    <xf numFmtId="0" fontId="18" fillId="0" borderId="0" xfId="0" applyFont="1" applyAlignment="1">
      <alignment vertical="top"/>
    </xf>
    <xf numFmtId="0" fontId="19" fillId="9" borderId="0" xfId="0" applyFont="1" applyFill="1" applyAlignment="1">
      <alignment horizontal="centerContinuous" vertical="top"/>
    </xf>
    <xf numFmtId="0" fontId="7" fillId="9" borderId="0" xfId="0" applyFont="1" applyFill="1" applyAlignment="1">
      <alignment horizontal="centerContinuous" vertical="top"/>
    </xf>
    <xf numFmtId="0" fontId="8" fillId="0" borderId="0" xfId="4" applyFont="1" applyAlignment="1">
      <alignment vertical="top"/>
    </xf>
    <xf numFmtId="0" fontId="7" fillId="0" borderId="0" xfId="4" applyFont="1" applyAlignment="1">
      <alignment vertical="top"/>
    </xf>
    <xf numFmtId="3" fontId="7" fillId="0" borderId="0" xfId="4" applyNumberFormat="1" applyFont="1" applyAlignment="1">
      <alignment vertical="top"/>
    </xf>
    <xf numFmtId="0" fontId="4" fillId="0" borderId="0" xfId="0" applyFont="1" applyAlignment="1">
      <alignment vertical="top"/>
    </xf>
    <xf numFmtId="165" fontId="8" fillId="0" borderId="8" xfId="2" applyNumberFormat="1" applyFont="1" applyBorder="1" applyAlignment="1" applyProtection="1">
      <alignment horizontal="right" vertical="top"/>
    </xf>
    <xf numFmtId="166" fontId="8" fillId="0" borderId="0" xfId="1" applyNumberFormat="1" applyFont="1" applyBorder="1" applyAlignment="1" applyProtection="1">
      <alignment horizontal="right" vertical="top"/>
    </xf>
    <xf numFmtId="0" fontId="1" fillId="0" borderId="0" xfId="4" applyAlignment="1">
      <alignment horizontal="right" vertical="top"/>
    </xf>
    <xf numFmtId="0" fontId="1" fillId="0" borderId="0" xfId="4" applyAlignment="1" applyProtection="1">
      <alignment vertical="top"/>
      <protection locked="0"/>
    </xf>
    <xf numFmtId="0" fontId="1" fillId="0" borderId="0" xfId="4" applyAlignment="1">
      <alignment horizontal="center" vertical="top" wrapText="1"/>
    </xf>
    <xf numFmtId="0" fontId="1" fillId="0" borderId="0" xfId="4" applyAlignment="1" applyProtection="1">
      <alignment horizontal="center" vertical="top" wrapText="1"/>
      <protection locked="0"/>
    </xf>
    <xf numFmtId="0" fontId="4" fillId="0" borderId="9" xfId="4" applyFont="1" applyBorder="1" applyAlignment="1">
      <alignment vertical="top"/>
    </xf>
    <xf numFmtId="0" fontId="20" fillId="0" borderId="0" xfId="4" applyFont="1" applyAlignment="1">
      <alignment horizontal="left" vertical="center"/>
    </xf>
    <xf numFmtId="165" fontId="7" fillId="0" borderId="8" xfId="2" applyNumberFormat="1" applyFont="1" applyBorder="1" applyAlignment="1" applyProtection="1">
      <alignment horizontal="right" vertical="top"/>
      <protection locked="0"/>
    </xf>
    <xf numFmtId="0" fontId="1" fillId="10" borderId="0" xfId="4" applyFill="1" applyAlignment="1">
      <alignment horizontal="center" vertical="top" wrapText="1"/>
    </xf>
    <xf numFmtId="0" fontId="4" fillId="0" borderId="10" xfId="4" applyFont="1" applyBorder="1" applyAlignment="1">
      <alignment vertical="top"/>
    </xf>
    <xf numFmtId="165" fontId="8" fillId="0" borderId="11" xfId="2" applyNumberFormat="1" applyFont="1" applyBorder="1" applyAlignment="1" applyProtection="1">
      <alignment horizontal="right" vertical="top"/>
    </xf>
    <xf numFmtId="0" fontId="1" fillId="9" borderId="1" xfId="0" applyFont="1" applyFill="1" applyBorder="1" applyAlignment="1">
      <alignment vertical="top" wrapText="1"/>
    </xf>
    <xf numFmtId="0" fontId="1" fillId="10" borderId="1" xfId="0" applyFont="1" applyFill="1" applyBorder="1" applyAlignment="1">
      <alignment vertical="top"/>
    </xf>
    <xf numFmtId="0" fontId="1" fillId="10" borderId="1" xfId="0" applyFont="1" applyFill="1" applyBorder="1" applyAlignment="1">
      <alignment vertical="top" wrapText="1"/>
    </xf>
    <xf numFmtId="0" fontId="21" fillId="0" borderId="0" xfId="4" applyFont="1" applyAlignment="1">
      <alignment vertical="top"/>
    </xf>
    <xf numFmtId="165" fontId="12" fillId="0" borderId="11" xfId="2" applyNumberFormat="1" applyFont="1" applyBorder="1" applyAlignment="1" applyProtection="1">
      <alignment horizontal="right" vertical="top"/>
    </xf>
    <xf numFmtId="0" fontId="7" fillId="4" borderId="12" xfId="4" applyFont="1" applyFill="1" applyBorder="1" applyAlignment="1">
      <alignment horizontal="right" vertical="top" wrapText="1"/>
    </xf>
    <xf numFmtId="0" fontId="0" fillId="0" borderId="0" xfId="0" applyProtection="1">
      <protection locked="0"/>
    </xf>
    <xf numFmtId="0" fontId="0" fillId="0" borderId="0" xfId="0" applyAlignment="1" applyProtection="1">
      <alignment vertical="top"/>
      <protection locked="0"/>
    </xf>
    <xf numFmtId="0" fontId="1" fillId="0" borderId="1" xfId="0" applyFont="1" applyBorder="1" applyAlignment="1">
      <alignment vertical="top" wrapText="1"/>
    </xf>
    <xf numFmtId="0" fontId="2" fillId="11" borderId="1" xfId="0" applyFont="1" applyFill="1" applyBorder="1" applyAlignment="1">
      <alignment horizontal="center" vertical="top" wrapText="1"/>
    </xf>
    <xf numFmtId="0" fontId="22" fillId="12" borderId="1" xfId="0" applyFont="1" applyFill="1" applyBorder="1" applyAlignment="1">
      <alignment horizontal="center" vertical="top" wrapText="1"/>
    </xf>
    <xf numFmtId="0" fontId="2" fillId="12" borderId="1" xfId="0" applyFont="1" applyFill="1" applyBorder="1" applyAlignment="1">
      <alignment horizontal="center" vertical="top" wrapText="1"/>
    </xf>
    <xf numFmtId="0" fontId="23" fillId="13" borderId="1" xfId="0" applyFont="1" applyFill="1" applyBorder="1" applyAlignment="1">
      <alignment horizontal="center" vertical="top" wrapText="1"/>
    </xf>
    <xf numFmtId="0" fontId="18" fillId="10" borderId="1" xfId="0" applyFont="1" applyFill="1" applyBorder="1" applyAlignment="1">
      <alignment horizontal="left" vertical="top"/>
    </xf>
    <xf numFmtId="0" fontId="18" fillId="10" borderId="1" xfId="0" applyFont="1" applyFill="1" applyBorder="1" applyAlignment="1">
      <alignment horizontal="left" vertical="top" wrapText="1"/>
    </xf>
    <xf numFmtId="0" fontId="17" fillId="0" borderId="1" xfId="3" quotePrefix="1" applyFill="1" applyBorder="1" applyAlignment="1" applyProtection="1">
      <alignment vertical="top"/>
    </xf>
    <xf numFmtId="0" fontId="18" fillId="9" borderId="1" xfId="0" applyFont="1" applyFill="1" applyBorder="1" applyAlignment="1">
      <alignment horizontal="left" vertical="top" wrapText="1"/>
    </xf>
    <xf numFmtId="0" fontId="18" fillId="0" borderId="1" xfId="0" applyFont="1" applyBorder="1" applyAlignment="1">
      <alignment vertical="top" wrapText="1"/>
    </xf>
    <xf numFmtId="0" fontId="18" fillId="0" borderId="0" xfId="0" applyFont="1" applyAlignment="1">
      <alignment horizontal="left" vertical="top" wrapText="1"/>
    </xf>
    <xf numFmtId="49" fontId="7" fillId="0" borderId="0" xfId="0" applyNumberFormat="1" applyFont="1" applyAlignment="1">
      <alignment horizontal="center" vertical="top"/>
    </xf>
    <xf numFmtId="165" fontId="7" fillId="0" borderId="0" xfId="2" applyNumberFormat="1" applyFont="1" applyBorder="1" applyAlignment="1" applyProtection="1">
      <alignment horizontal="right" vertical="top"/>
    </xf>
    <xf numFmtId="0" fontId="0" fillId="9" borderId="0" xfId="0" applyFill="1" applyAlignment="1">
      <alignment vertical="top"/>
    </xf>
    <xf numFmtId="0" fontId="9" fillId="9" borderId="0" xfId="0" applyFont="1" applyFill="1" applyAlignment="1">
      <alignment vertical="top"/>
    </xf>
    <xf numFmtId="0" fontId="17" fillId="0" borderId="0" xfId="3" quotePrefix="1" applyFill="1" applyBorder="1" applyAlignment="1" applyProtection="1">
      <alignment vertical="top"/>
    </xf>
    <xf numFmtId="0" fontId="5" fillId="0" borderId="0" xfId="0" applyFont="1" applyAlignment="1">
      <alignment vertical="top"/>
    </xf>
    <xf numFmtId="0" fontId="8" fillId="0" borderId="0" xfId="0" applyFont="1" applyAlignment="1">
      <alignment vertical="top"/>
    </xf>
    <xf numFmtId="0" fontId="0" fillId="0" borderId="0" xfId="0" applyAlignment="1">
      <alignment horizontal="left" vertical="top"/>
    </xf>
    <xf numFmtId="0" fontId="2" fillId="0" borderId="0" xfId="0" applyFont="1" applyAlignment="1">
      <alignment horizontal="left" vertical="top"/>
    </xf>
    <xf numFmtId="0" fontId="21" fillId="0" borderId="0" xfId="0" applyFont="1" applyAlignment="1">
      <alignment vertical="center"/>
    </xf>
    <xf numFmtId="0" fontId="0" fillId="10" borderId="0" xfId="0" applyFill="1" applyAlignment="1">
      <alignment vertical="top"/>
    </xf>
    <xf numFmtId="0" fontId="8" fillId="10" borderId="0" xfId="0" applyFont="1" applyFill="1" applyAlignment="1">
      <alignment vertical="top"/>
    </xf>
    <xf numFmtId="165" fontId="2" fillId="10" borderId="0" xfId="0" applyNumberFormat="1" applyFont="1" applyFill="1" applyAlignment="1">
      <alignment horizontal="right" vertical="top" wrapText="1"/>
    </xf>
    <xf numFmtId="0" fontId="2" fillId="0" borderId="0" xfId="0" applyFont="1" applyAlignment="1">
      <alignment vertical="top"/>
    </xf>
    <xf numFmtId="0" fontId="0" fillId="0" borderId="13" xfId="0" applyBorder="1" applyAlignment="1">
      <alignment vertical="top"/>
    </xf>
    <xf numFmtId="0" fontId="3" fillId="0" borderId="0" xfId="0" applyFont="1" applyAlignment="1">
      <alignment horizontal="center" vertical="top"/>
    </xf>
    <xf numFmtId="0" fontId="0" fillId="0" borderId="0" xfId="0" applyAlignment="1">
      <alignment horizontal="center" vertical="top"/>
    </xf>
    <xf numFmtId="0" fontId="18" fillId="0" borderId="0" xfId="0" applyFont="1" applyAlignment="1">
      <alignment horizontal="left" vertical="top"/>
    </xf>
    <xf numFmtId="0" fontId="15" fillId="0" borderId="0" xfId="0" applyFont="1" applyAlignment="1">
      <alignment vertical="top" wrapText="1"/>
    </xf>
    <xf numFmtId="0" fontId="16" fillId="0" borderId="0" xfId="0" applyFont="1" applyAlignment="1">
      <alignment horizontal="center" vertical="top"/>
    </xf>
    <xf numFmtId="0" fontId="24" fillId="0" borderId="0" xfId="0" applyFont="1" applyAlignment="1">
      <alignment vertical="top"/>
    </xf>
    <xf numFmtId="0" fontId="1" fillId="0" borderId="0" xfId="0" applyFont="1" applyAlignment="1">
      <alignment vertical="top" wrapText="1"/>
    </xf>
    <xf numFmtId="0" fontId="18" fillId="0" borderId="0" xfId="0" applyFont="1" applyAlignment="1">
      <alignment vertical="top" wrapText="1"/>
    </xf>
    <xf numFmtId="0" fontId="2" fillId="0" borderId="0" xfId="0" applyFont="1" applyAlignment="1">
      <alignment vertical="top" wrapText="1"/>
    </xf>
    <xf numFmtId="0" fontId="18" fillId="14" borderId="14" xfId="0" applyFont="1" applyFill="1" applyBorder="1" applyAlignment="1">
      <alignment horizontal="left" vertical="top"/>
    </xf>
    <xf numFmtId="0" fontId="18" fillId="14" borderId="15" xfId="0" applyFont="1" applyFill="1" applyBorder="1" applyAlignment="1">
      <alignment vertical="top" wrapText="1"/>
    </xf>
    <xf numFmtId="0" fontId="1" fillId="0" borderId="0" xfId="0" applyFont="1" applyAlignment="1">
      <alignment horizontal="left" vertical="top"/>
    </xf>
    <xf numFmtId="0" fontId="2" fillId="15" borderId="1" xfId="0" applyFont="1" applyFill="1" applyBorder="1" applyAlignment="1">
      <alignment horizontal="left" vertical="top"/>
    </xf>
    <xf numFmtId="0" fontId="18" fillId="15" borderId="1" xfId="0" applyFont="1" applyFill="1" applyBorder="1" applyAlignment="1">
      <alignment vertical="top" wrapText="1"/>
    </xf>
    <xf numFmtId="0" fontId="18" fillId="10" borderId="0" xfId="0" applyFont="1" applyFill="1" applyAlignment="1">
      <alignment vertical="top"/>
    </xf>
    <xf numFmtId="0" fontId="21" fillId="0" borderId="0" xfId="0" applyFont="1" applyAlignment="1">
      <alignment vertical="top"/>
    </xf>
    <xf numFmtId="0" fontId="25" fillId="10" borderId="0" xfId="0" applyFont="1" applyFill="1" applyAlignment="1">
      <alignment horizontal="left" vertical="top" wrapText="1"/>
    </xf>
    <xf numFmtId="0" fontId="7" fillId="0" borderId="0" xfId="0" applyFont="1" applyAlignment="1">
      <alignment vertical="top"/>
    </xf>
    <xf numFmtId="165" fontId="7" fillId="16" borderId="8" xfId="2" applyNumberFormat="1" applyFont="1" applyFill="1" applyBorder="1" applyAlignment="1" applyProtection="1">
      <alignment horizontal="right" vertical="top"/>
      <protection locked="0"/>
    </xf>
    <xf numFmtId="0" fontId="26" fillId="0" borderId="0" xfId="3" applyFont="1" applyFill="1" applyAlignment="1">
      <alignment vertical="top"/>
    </xf>
    <xf numFmtId="0" fontId="13" fillId="0" borderId="0" xfId="0" applyFont="1" applyAlignment="1">
      <alignment horizontal="left" vertical="top"/>
    </xf>
    <xf numFmtId="0" fontId="0" fillId="0" borderId="0" xfId="0" applyAlignment="1">
      <alignment vertical="center"/>
    </xf>
    <xf numFmtId="0" fontId="0" fillId="0" borderId="0" xfId="0" applyAlignment="1" applyProtection="1">
      <alignment vertical="center"/>
      <protection locked="0"/>
    </xf>
    <xf numFmtId="0" fontId="1" fillId="14" borderId="1" xfId="0" applyFont="1" applyFill="1" applyBorder="1" applyAlignment="1">
      <alignment horizontal="left" vertical="center"/>
    </xf>
    <xf numFmtId="165" fontId="1" fillId="14" borderId="1" xfId="2" applyNumberFormat="1" applyFont="1" applyFill="1" applyBorder="1" applyAlignment="1" applyProtection="1">
      <alignment horizontal="right" vertical="center"/>
    </xf>
    <xf numFmtId="165" fontId="18" fillId="14" borderId="1" xfId="2" applyNumberFormat="1" applyFont="1" applyFill="1" applyBorder="1" applyAlignment="1" applyProtection="1">
      <alignment horizontal="right" vertical="center"/>
    </xf>
    <xf numFmtId="0" fontId="18" fillId="0" borderId="0" xfId="0" applyFont="1" applyAlignment="1">
      <alignment vertical="center"/>
    </xf>
    <xf numFmtId="0" fontId="22" fillId="0" borderId="0" xfId="0" applyFont="1" applyAlignment="1">
      <alignment vertical="center"/>
    </xf>
    <xf numFmtId="0" fontId="18" fillId="10" borderId="1" xfId="0" applyFont="1" applyFill="1" applyBorder="1" applyAlignment="1" applyProtection="1">
      <alignment vertical="center" wrapText="1"/>
      <protection locked="0"/>
    </xf>
    <xf numFmtId="0" fontId="27" fillId="0" borderId="0" xfId="0" applyFont="1" applyAlignment="1">
      <alignment vertical="center"/>
    </xf>
    <xf numFmtId="0" fontId="7" fillId="0" borderId="0" xfId="0" applyFont="1" applyAlignment="1">
      <alignment horizontal="right" vertical="top"/>
    </xf>
    <xf numFmtId="0" fontId="17" fillId="0" borderId="0" xfId="3" applyAlignment="1">
      <alignment vertical="top"/>
    </xf>
    <xf numFmtId="0" fontId="0" fillId="17" borderId="14" xfId="0" applyFill="1" applyBorder="1" applyAlignment="1" applyProtection="1">
      <alignment vertical="top"/>
      <protection locked="0"/>
    </xf>
    <xf numFmtId="0" fontId="0" fillId="17" borderId="9" xfId="0" applyFill="1" applyBorder="1" applyAlignment="1" applyProtection="1">
      <alignment vertical="top"/>
      <protection locked="0"/>
    </xf>
    <xf numFmtId="0" fontId="0" fillId="17" borderId="15" xfId="0" applyFill="1" applyBorder="1" applyAlignment="1" applyProtection="1">
      <alignment vertical="top"/>
      <protection locked="0"/>
    </xf>
    <xf numFmtId="0" fontId="0" fillId="17" borderId="7" xfId="0" applyFill="1" applyBorder="1" applyAlignment="1" applyProtection="1">
      <alignment vertical="top"/>
      <protection locked="0"/>
    </xf>
    <xf numFmtId="0" fontId="0" fillId="17" borderId="16" xfId="0" applyFill="1" applyBorder="1" applyAlignment="1" applyProtection="1">
      <alignment vertical="top"/>
      <protection locked="0"/>
    </xf>
    <xf numFmtId="0" fontId="0" fillId="17" borderId="17" xfId="0" applyFill="1" applyBorder="1" applyAlignment="1" applyProtection="1">
      <alignment vertical="top"/>
      <protection locked="0"/>
    </xf>
    <xf numFmtId="0" fontId="0" fillId="17" borderId="3" xfId="0" applyFill="1" applyBorder="1" applyAlignment="1" applyProtection="1">
      <alignment vertical="top"/>
      <protection locked="0"/>
    </xf>
    <xf numFmtId="0" fontId="0" fillId="17" borderId="13" xfId="0" applyFill="1" applyBorder="1" applyAlignment="1" applyProtection="1">
      <alignment vertical="top"/>
      <protection locked="0"/>
    </xf>
    <xf numFmtId="0" fontId="0" fillId="17" borderId="18" xfId="0" applyFill="1" applyBorder="1" applyAlignment="1" applyProtection="1">
      <alignment vertical="top"/>
      <protection locked="0"/>
    </xf>
    <xf numFmtId="0" fontId="7" fillId="0" borderId="0" xfId="0" applyFont="1" applyAlignment="1">
      <alignment horizontal="left" vertical="top"/>
    </xf>
    <xf numFmtId="0" fontId="22" fillId="18" borderId="1" xfId="0" applyFont="1" applyFill="1" applyBorder="1" applyAlignment="1">
      <alignment horizontal="center" vertical="top" wrapText="1"/>
    </xf>
    <xf numFmtId="0" fontId="22" fillId="18" borderId="1" xfId="0" applyFont="1" applyFill="1" applyBorder="1" applyAlignment="1">
      <alignment horizontal="center" vertical="top"/>
    </xf>
    <xf numFmtId="0" fontId="2" fillId="18" borderId="1" xfId="0" applyFont="1" applyFill="1" applyBorder="1" applyAlignment="1">
      <alignment horizontal="center" vertical="top" wrapText="1"/>
    </xf>
    <xf numFmtId="0" fontId="28" fillId="18" borderId="1" xfId="0" applyFont="1" applyFill="1" applyBorder="1" applyAlignment="1">
      <alignment horizontal="center" vertical="top" wrapText="1"/>
    </xf>
    <xf numFmtId="0" fontId="22" fillId="18" borderId="1" xfId="0" applyFont="1" applyFill="1" applyBorder="1" applyAlignment="1">
      <alignment horizontal="center" vertical="center"/>
    </xf>
    <xf numFmtId="0" fontId="22" fillId="18" borderId="1" xfId="0" applyFont="1" applyFill="1" applyBorder="1" applyAlignment="1">
      <alignment horizontal="left" vertical="center"/>
    </xf>
    <xf numFmtId="0" fontId="22" fillId="18" borderId="1" xfId="0" applyFont="1" applyFill="1" applyBorder="1" applyAlignment="1">
      <alignment vertical="center" wrapText="1"/>
    </xf>
    <xf numFmtId="165" fontId="2" fillId="18" borderId="1" xfId="2" applyNumberFormat="1" applyFont="1" applyFill="1" applyBorder="1" applyAlignment="1" applyProtection="1">
      <alignment horizontal="right" vertical="center"/>
    </xf>
    <xf numFmtId="0" fontId="2" fillId="18" borderId="1" xfId="0" applyFont="1" applyFill="1" applyBorder="1" applyAlignment="1">
      <alignment vertical="top" wrapText="1"/>
    </xf>
    <xf numFmtId="0" fontId="22" fillId="18" borderId="14" xfId="0" applyFont="1" applyFill="1" applyBorder="1" applyAlignment="1">
      <alignment horizontal="center" vertical="top"/>
    </xf>
    <xf numFmtId="0" fontId="29" fillId="18" borderId="1" xfId="0" applyFont="1" applyFill="1" applyBorder="1" applyAlignment="1">
      <alignment vertical="top" wrapText="1"/>
    </xf>
    <xf numFmtId="0" fontId="4" fillId="0" borderId="0" xfId="0" applyFont="1" applyAlignment="1">
      <alignment horizontal="right" vertical="top"/>
    </xf>
    <xf numFmtId="15" fontId="16" fillId="0" borderId="0" xfId="0" applyNumberFormat="1" applyFont="1" applyAlignment="1">
      <alignment horizontal="right" vertical="top"/>
    </xf>
    <xf numFmtId="0" fontId="13" fillId="0" borderId="19" xfId="0" applyFont="1" applyBorder="1" applyAlignment="1">
      <alignment vertical="top"/>
    </xf>
    <xf numFmtId="0" fontId="13" fillId="0" borderId="0" xfId="0" applyFont="1" applyAlignment="1">
      <alignment vertical="top"/>
    </xf>
    <xf numFmtId="0" fontId="4" fillId="0" borderId="0" xfId="4" applyFont="1" applyAlignment="1">
      <alignment horizontal="right" vertical="top"/>
    </xf>
    <xf numFmtId="0" fontId="1" fillId="14" borderId="0" xfId="0" applyFont="1" applyFill="1" applyAlignment="1">
      <alignment horizontal="left" vertical="center"/>
    </xf>
    <xf numFmtId="0" fontId="0" fillId="17" borderId="16" xfId="0" applyFill="1" applyBorder="1" applyProtection="1">
      <protection locked="0"/>
    </xf>
    <xf numFmtId="0" fontId="1" fillId="0" borderId="2" xfId="0" applyFont="1" applyBorder="1" applyProtection="1">
      <protection locked="0"/>
    </xf>
    <xf numFmtId="0" fontId="1" fillId="0" borderId="0" xfId="0" applyFont="1"/>
    <xf numFmtId="0" fontId="0" fillId="0" borderId="0" xfId="0" applyAlignment="1">
      <alignment horizontal="center" vertical="top"/>
    </xf>
    <xf numFmtId="0" fontId="13" fillId="0" borderId="0" xfId="0" applyFont="1" applyAlignment="1">
      <alignment horizontal="left" vertical="top"/>
    </xf>
    <xf numFmtId="0" fontId="7" fillId="0" borderId="0" xfId="0" applyFont="1" applyAlignment="1">
      <alignment vertical="top"/>
    </xf>
    <xf numFmtId="0" fontId="0" fillId="0" borderId="0" xfId="0" applyAlignment="1">
      <alignment vertical="top"/>
    </xf>
    <xf numFmtId="0" fontId="4" fillId="0" borderId="0" xfId="0" applyFont="1" applyAlignment="1">
      <alignment horizontal="left" vertical="center"/>
    </xf>
    <xf numFmtId="0" fontId="1" fillId="0" borderId="9" xfId="4" applyBorder="1" applyAlignment="1" applyProtection="1">
      <alignment horizontal="center" vertical="top"/>
      <protection locked="0"/>
    </xf>
    <xf numFmtId="0" fontId="1" fillId="0" borderId="15" xfId="4" applyBorder="1" applyAlignment="1" applyProtection="1">
      <alignment horizontal="center" vertical="top"/>
      <protection locked="0"/>
    </xf>
    <xf numFmtId="0" fontId="1" fillId="0" borderId="19" xfId="4" applyBorder="1" applyAlignment="1" applyProtection="1">
      <alignment horizontal="center" vertical="top"/>
      <protection locked="0"/>
    </xf>
    <xf numFmtId="0" fontId="1" fillId="0" borderId="14" xfId="4" applyBorder="1" applyAlignment="1" applyProtection="1">
      <alignment horizontal="center" vertical="top"/>
      <protection locked="0"/>
    </xf>
    <xf numFmtId="0" fontId="8" fillId="15" borderId="14" xfId="0" applyFont="1" applyFill="1" applyBorder="1" applyAlignment="1">
      <alignment vertical="center"/>
    </xf>
    <xf numFmtId="0" fontId="0" fillId="0" borderId="9" xfId="0" applyBorder="1" applyAlignment="1">
      <alignment vertical="center"/>
    </xf>
    <xf numFmtId="0" fontId="0" fillId="0" borderId="15" xfId="0" applyBorder="1" applyAlignment="1">
      <alignment vertical="center"/>
    </xf>
    <xf numFmtId="0" fontId="7" fillId="0" borderId="1" xfId="0" applyFont="1" applyBorder="1" applyAlignment="1">
      <alignment vertical="center"/>
    </xf>
    <xf numFmtId="0" fontId="0" fillId="0" borderId="1" xfId="0" applyBorder="1" applyAlignment="1">
      <alignment vertical="center"/>
    </xf>
    <xf numFmtId="165" fontId="0" fillId="10" borderId="14" xfId="0" applyNumberFormat="1" applyFill="1" applyBorder="1" applyAlignment="1">
      <alignment vertical="center"/>
    </xf>
    <xf numFmtId="165" fontId="0" fillId="10" borderId="9" xfId="0" applyNumberFormat="1" applyFill="1" applyBorder="1" applyAlignment="1">
      <alignment vertical="center"/>
    </xf>
    <xf numFmtId="165" fontId="0" fillId="10" borderId="15" xfId="0" applyNumberFormat="1" applyFill="1" applyBorder="1" applyAlignment="1">
      <alignment vertical="center"/>
    </xf>
    <xf numFmtId="165" fontId="0" fillId="10" borderId="7" xfId="0" applyNumberFormat="1" applyFill="1" applyBorder="1" applyAlignment="1">
      <alignment vertical="center"/>
    </xf>
    <xf numFmtId="165" fontId="0" fillId="10" borderId="16" xfId="0" applyNumberFormat="1" applyFill="1" applyBorder="1" applyAlignment="1">
      <alignment vertical="center"/>
    </xf>
    <xf numFmtId="165" fontId="0" fillId="10" borderId="17" xfId="0" applyNumberFormat="1" applyFill="1" applyBorder="1" applyAlignment="1">
      <alignment vertical="center"/>
    </xf>
    <xf numFmtId="0" fontId="4" fillId="15" borderId="0" xfId="0" applyFont="1" applyFill="1" applyAlignment="1">
      <alignment vertical="top"/>
    </xf>
    <xf numFmtId="165" fontId="0" fillId="0" borderId="20" xfId="0" applyNumberFormat="1" applyBorder="1" applyAlignment="1">
      <alignment vertical="center"/>
    </xf>
    <xf numFmtId="165" fontId="0" fillId="0" borderId="21" xfId="0" applyNumberFormat="1" applyBorder="1" applyAlignment="1">
      <alignment vertical="center"/>
    </xf>
    <xf numFmtId="165" fontId="0" fillId="0" borderId="22" xfId="0" applyNumberFormat="1" applyBorder="1" applyAlignment="1">
      <alignment vertical="center"/>
    </xf>
    <xf numFmtId="165" fontId="2" fillId="15" borderId="14" xfId="0" applyNumberFormat="1" applyFont="1" applyFill="1" applyBorder="1" applyAlignment="1">
      <alignment horizontal="right" vertical="center" wrapText="1"/>
    </xf>
    <xf numFmtId="165" fontId="2" fillId="15" borderId="9" xfId="0" applyNumberFormat="1" applyFont="1" applyFill="1" applyBorder="1" applyAlignment="1">
      <alignment horizontal="right" vertical="center" wrapText="1"/>
    </xf>
    <xf numFmtId="165" fontId="2" fillId="15" borderId="15" xfId="0" applyNumberFormat="1" applyFont="1" applyFill="1" applyBorder="1" applyAlignment="1">
      <alignment horizontal="right" vertical="center" wrapText="1"/>
    </xf>
    <xf numFmtId="0" fontId="8" fillId="0" borderId="0" xfId="0" applyFont="1" applyAlignment="1">
      <alignment vertical="center"/>
    </xf>
    <xf numFmtId="0" fontId="7" fillId="0" borderId="0" xfId="0" applyFont="1" applyAlignment="1">
      <alignment vertical="center"/>
    </xf>
    <xf numFmtId="165" fontId="2" fillId="15" borderId="23" xfId="0" applyNumberFormat="1" applyFont="1" applyFill="1" applyBorder="1" applyAlignment="1">
      <alignment horizontal="right" vertical="center" wrapText="1"/>
    </xf>
    <xf numFmtId="165" fontId="2" fillId="15" borderId="24" xfId="0" applyNumberFormat="1" applyFont="1" applyFill="1" applyBorder="1" applyAlignment="1">
      <alignment horizontal="right" vertical="center" wrapText="1"/>
    </xf>
    <xf numFmtId="165" fontId="2" fillId="15" borderId="25" xfId="0" applyNumberFormat="1" applyFont="1" applyFill="1" applyBorder="1" applyAlignment="1">
      <alignment horizontal="right" vertical="center" wrapText="1"/>
    </xf>
    <xf numFmtId="0" fontId="8" fillId="15" borderId="1" xfId="0" applyFont="1" applyFill="1" applyBorder="1" applyAlignment="1">
      <alignment vertical="center"/>
    </xf>
    <xf numFmtId="0" fontId="2" fillId="15" borderId="1" xfId="0" applyFont="1" applyFill="1" applyBorder="1" applyAlignment="1">
      <alignment vertical="center"/>
    </xf>
    <xf numFmtId="0" fontId="0" fillId="15" borderId="1" xfId="0" applyFill="1" applyBorder="1" applyAlignment="1">
      <alignment vertical="center"/>
    </xf>
    <xf numFmtId="165" fontId="0" fillId="10" borderId="26" xfId="0" applyNumberFormat="1" applyFill="1" applyBorder="1" applyAlignment="1">
      <alignment vertical="center"/>
    </xf>
    <xf numFmtId="165" fontId="0" fillId="10" borderId="27" xfId="0" applyNumberFormat="1" applyFill="1" applyBorder="1" applyAlignment="1">
      <alignment vertical="center"/>
    </xf>
    <xf numFmtId="165" fontId="0" fillId="10" borderId="28" xfId="0" applyNumberFormat="1" applyFill="1" applyBorder="1" applyAlignment="1">
      <alignment vertical="center"/>
    </xf>
    <xf numFmtId="49" fontId="7" fillId="0" borderId="0" xfId="0" applyNumberFormat="1" applyFont="1" applyAlignment="1">
      <alignment horizontal="center" vertical="top"/>
    </xf>
    <xf numFmtId="0" fontId="7" fillId="0" borderId="0" xfId="4" applyFont="1" applyAlignment="1">
      <alignment vertical="top" wrapText="1"/>
    </xf>
    <xf numFmtId="0" fontId="30" fillId="0" borderId="0" xfId="4" applyFont="1" applyAlignment="1">
      <alignment horizontal="right" vertical="top"/>
    </xf>
    <xf numFmtId="0" fontId="1" fillId="19" borderId="14" xfId="4" applyFill="1" applyBorder="1" applyAlignment="1" applyProtection="1">
      <alignment vertical="top"/>
      <protection locked="0"/>
    </xf>
    <xf numFmtId="0" fontId="1" fillId="19" borderId="9" xfId="4" applyFill="1" applyBorder="1" applyAlignment="1" applyProtection="1">
      <alignment vertical="top"/>
      <protection locked="0"/>
    </xf>
    <xf numFmtId="0" fontId="1" fillId="19" borderId="15" xfId="4" applyFill="1" applyBorder="1" applyAlignment="1" applyProtection="1">
      <alignment vertical="top"/>
      <protection locked="0"/>
    </xf>
    <xf numFmtId="0" fontId="7" fillId="0" borderId="0" xfId="4" applyFont="1" applyAlignment="1">
      <alignment horizontal="left" vertical="top" wrapText="1"/>
    </xf>
    <xf numFmtId="0" fontId="7" fillId="0" borderId="0" xfId="0" applyFont="1" applyAlignment="1">
      <alignment horizontal="left" vertical="top" wrapText="1"/>
    </xf>
    <xf numFmtId="0" fontId="17" fillId="0" borderId="0" xfId="3" applyAlignment="1">
      <alignment vertical="top"/>
    </xf>
    <xf numFmtId="0" fontId="2" fillId="15" borderId="14" xfId="0" applyFont="1" applyFill="1" applyBorder="1" applyAlignment="1">
      <alignment horizontal="left" vertical="top"/>
    </xf>
    <xf numFmtId="0" fontId="2" fillId="15" borderId="9" xfId="0" applyFont="1" applyFill="1" applyBorder="1" applyAlignment="1">
      <alignment horizontal="left" vertical="top"/>
    </xf>
    <xf numFmtId="0" fontId="2" fillId="15" borderId="15" xfId="0" applyFont="1" applyFill="1" applyBorder="1" applyAlignment="1">
      <alignment horizontal="left" vertical="top"/>
    </xf>
    <xf numFmtId="0" fontId="2" fillId="15" borderId="3" xfId="0" applyFont="1" applyFill="1" applyBorder="1" applyAlignment="1">
      <alignment horizontal="left" vertical="top"/>
    </xf>
    <xf numFmtId="0" fontId="2" fillId="15" borderId="13" xfId="0" applyFont="1" applyFill="1" applyBorder="1" applyAlignment="1">
      <alignment horizontal="left" vertical="top"/>
    </xf>
    <xf numFmtId="0" fontId="2" fillId="15" borderId="7" xfId="0" applyFont="1" applyFill="1" applyBorder="1" applyAlignment="1">
      <alignment horizontal="left" vertical="top"/>
    </xf>
    <xf numFmtId="0" fontId="2" fillId="15" borderId="16" xfId="0" applyFont="1" applyFill="1" applyBorder="1" applyAlignment="1">
      <alignment horizontal="left" vertical="top"/>
    </xf>
    <xf numFmtId="0" fontId="0" fillId="0" borderId="0" xfId="0" applyAlignment="1">
      <alignment horizontal="left" vertical="top" wrapText="1"/>
    </xf>
    <xf numFmtId="0" fontId="18" fillId="10" borderId="14" xfId="0" applyFont="1" applyFill="1" applyBorder="1" applyAlignment="1" applyProtection="1">
      <alignment horizontal="left" vertical="center" wrapText="1"/>
      <protection locked="0"/>
    </xf>
    <xf numFmtId="0" fontId="18" fillId="10" borderId="9" xfId="0" applyFont="1" applyFill="1" applyBorder="1" applyAlignment="1" applyProtection="1">
      <alignment horizontal="left" vertical="center" wrapText="1"/>
      <protection locked="0"/>
    </xf>
    <xf numFmtId="0" fontId="18" fillId="10" borderId="15" xfId="0" applyFont="1" applyFill="1" applyBorder="1" applyAlignment="1" applyProtection="1">
      <alignment horizontal="left" vertical="center" wrapText="1"/>
      <protection locked="0"/>
    </xf>
    <xf numFmtId="0" fontId="18" fillId="0" borderId="0" xfId="0" applyFont="1" applyAlignment="1">
      <alignment horizontal="left" vertical="top" wrapText="1"/>
    </xf>
    <xf numFmtId="0" fontId="31" fillId="10" borderId="0" xfId="0" applyFont="1" applyFill="1" applyAlignment="1">
      <alignment horizontal="left" vertical="top" wrapText="1"/>
    </xf>
    <xf numFmtId="0" fontId="32" fillId="0" borderId="0" xfId="0" applyFont="1" applyAlignment="1">
      <alignment horizontal="left" vertical="top" wrapText="1"/>
    </xf>
    <xf numFmtId="0" fontId="22" fillId="18" borderId="14" xfId="0" applyFont="1" applyFill="1" applyBorder="1" applyAlignment="1">
      <alignment horizontal="left" vertical="top" wrapText="1"/>
    </xf>
    <xf numFmtId="0" fontId="22" fillId="18" borderId="9" xfId="0" applyFont="1" applyFill="1" applyBorder="1" applyAlignment="1">
      <alignment horizontal="left" vertical="top" wrapText="1"/>
    </xf>
    <xf numFmtId="0" fontId="22" fillId="18" borderId="15" xfId="0" applyFont="1" applyFill="1" applyBorder="1" applyAlignment="1">
      <alignment horizontal="left" vertical="top" wrapText="1"/>
    </xf>
    <xf numFmtId="0" fontId="5" fillId="0" borderId="1" xfId="0" applyFont="1" applyBorder="1" applyAlignment="1" applyProtection="1">
      <alignment horizontal="left"/>
      <protection locked="0"/>
    </xf>
    <xf numFmtId="0" fontId="5" fillId="0" borderId="1" xfId="0" applyFont="1" applyBorder="1" applyAlignment="1" applyProtection="1">
      <alignment horizontal="right"/>
      <protection locked="0"/>
    </xf>
    <xf numFmtId="0" fontId="5" fillId="0" borderId="0" xfId="0" applyFont="1" applyAlignment="1" applyProtection="1">
      <protection locked="0"/>
    </xf>
    <xf numFmtId="0" fontId="0" fillId="0" borderId="0" xfId="0" applyAlignment="1" applyProtection="1">
      <protection locked="0"/>
    </xf>
    <xf numFmtId="0" fontId="0" fillId="0" borderId="16" xfId="0" applyBorder="1" applyAlignment="1" applyProtection="1">
      <protection locked="0"/>
    </xf>
    <xf numFmtId="0" fontId="5" fillId="0" borderId="13" xfId="0" applyFont="1" applyBorder="1" applyAlignment="1" applyProtection="1">
      <protection locked="0"/>
    </xf>
    <xf numFmtId="0" fontId="0" fillId="0" borderId="13" xfId="0" applyBorder="1" applyAlignment="1" applyProtection="1">
      <protection locked="0"/>
    </xf>
    <xf numFmtId="0" fontId="5" fillId="0" borderId="14" xfId="0" applyFont="1" applyBorder="1" applyAlignment="1" applyProtection="1">
      <alignment horizontal="left"/>
      <protection locked="0"/>
    </xf>
    <xf numFmtId="0" fontId="5" fillId="0" borderId="9" xfId="0" applyFont="1" applyBorder="1" applyAlignment="1" applyProtection="1">
      <alignment horizontal="left"/>
      <protection locked="0"/>
    </xf>
    <xf numFmtId="0" fontId="5" fillId="0" borderId="15" xfId="0" applyFont="1" applyBorder="1" applyAlignment="1" applyProtection="1">
      <alignment horizontal="left"/>
      <protection locked="0"/>
    </xf>
    <xf numFmtId="0" fontId="5" fillId="0" borderId="14" xfId="0" applyFont="1" applyBorder="1" applyAlignment="1" applyProtection="1">
      <alignment horizontal="right"/>
      <protection locked="0"/>
    </xf>
    <xf numFmtId="0" fontId="5" fillId="0" borderId="9" xfId="0" applyFont="1" applyBorder="1" applyAlignment="1" applyProtection="1">
      <alignment horizontal="right"/>
      <protection locked="0"/>
    </xf>
    <xf numFmtId="0" fontId="5" fillId="0" borderId="15" xfId="0" applyFont="1" applyBorder="1" applyAlignment="1" applyProtection="1">
      <alignment horizontal="right"/>
      <protection locked="0"/>
    </xf>
    <xf numFmtId="0" fontId="4" fillId="0" borderId="14" xfId="0" applyFont="1" applyBorder="1" applyAlignment="1">
      <alignment horizontal="right"/>
    </xf>
    <xf numFmtId="0" fontId="4" fillId="0" borderId="9" xfId="0" applyFont="1" applyBorder="1" applyAlignment="1">
      <alignment horizontal="right"/>
    </xf>
    <xf numFmtId="0" fontId="4" fillId="0" borderId="15" xfId="0" applyFont="1" applyBorder="1" applyAlignment="1">
      <alignment horizontal="right"/>
    </xf>
    <xf numFmtId="0" fontId="4" fillId="0" borderId="1" xfId="0" applyFont="1" applyBorder="1" applyAlignment="1" applyProtection="1">
      <alignment horizontal="right"/>
      <protection locked="0"/>
    </xf>
    <xf numFmtId="0" fontId="5" fillId="8" borderId="1" xfId="0" applyFont="1" applyFill="1" applyBorder="1" applyAlignment="1">
      <alignment horizontal="left"/>
    </xf>
    <xf numFmtId="0" fontId="4" fillId="0" borderId="0" xfId="0" applyFont="1" applyAlignment="1">
      <alignment horizontal="left"/>
    </xf>
    <xf numFmtId="0" fontId="4" fillId="0" borderId="1" xfId="0" applyFont="1" applyBorder="1" applyAlignment="1">
      <alignment horizontal="left" vertical="top" wrapText="1"/>
    </xf>
    <xf numFmtId="0" fontId="4" fillId="0" borderId="14" xfId="0" applyFont="1" applyBorder="1" applyAlignment="1">
      <alignment horizontal="center"/>
    </xf>
    <xf numFmtId="0" fontId="4" fillId="0" borderId="9" xfId="0" applyFont="1" applyBorder="1" applyAlignment="1">
      <alignment horizontal="center"/>
    </xf>
    <xf numFmtId="0" fontId="4" fillId="0" borderId="9" xfId="0" applyFont="1" applyBorder="1" applyAlignment="1" applyProtection="1">
      <alignment horizontal="left"/>
      <protection locked="0"/>
    </xf>
    <xf numFmtId="0" fontId="4" fillId="0" borderId="15" xfId="0" applyFont="1" applyBorder="1" applyAlignment="1" applyProtection="1">
      <alignment horizontal="left"/>
      <protection locked="0"/>
    </xf>
    <xf numFmtId="0" fontId="4" fillId="0" borderId="0" xfId="0" applyFont="1" applyAlignment="1"/>
    <xf numFmtId="0" fontId="4" fillId="0" borderId="0" xfId="0" applyFont="1" applyAlignment="1">
      <alignment horizontal="center"/>
    </xf>
    <xf numFmtId="0" fontId="5" fillId="0" borderId="1" xfId="0" applyFont="1" applyBorder="1" applyAlignment="1" applyProtection="1">
      <alignment horizontal="center"/>
      <protection locked="0"/>
    </xf>
    <xf numFmtId="0" fontId="5" fillId="0" borderId="1" xfId="0" applyFont="1" applyBorder="1" applyAlignment="1">
      <alignment horizontal="center"/>
    </xf>
    <xf numFmtId="0" fontId="1" fillId="0" borderId="1" xfId="0" applyFont="1" applyBorder="1" applyAlignment="1">
      <alignment horizontal="left"/>
    </xf>
    <xf numFmtId="0" fontId="2" fillId="0" borderId="1" xfId="0" applyFont="1" applyBorder="1" applyAlignment="1">
      <alignment horizontal="left" vertical="top" wrapText="1"/>
    </xf>
    <xf numFmtId="0" fontId="1" fillId="0" borderId="0" xfId="4" applyAlignment="1">
      <alignment horizontal="center" vertical="top"/>
    </xf>
    <xf numFmtId="0" fontId="8" fillId="0" borderId="29" xfId="4" applyFont="1" applyBorder="1" applyAlignment="1">
      <alignment vertical="center" wrapText="1"/>
    </xf>
    <xf numFmtId="0" fontId="1" fillId="0" borderId="27" xfId="0" applyFont="1" applyBorder="1" applyAlignment="1">
      <alignment vertical="center" wrapText="1"/>
    </xf>
    <xf numFmtId="0" fontId="7" fillId="10" borderId="10" xfId="0" applyFont="1" applyFill="1" applyBorder="1" applyAlignment="1">
      <alignment horizontal="left" vertical="top"/>
    </xf>
    <xf numFmtId="0" fontId="0" fillId="0" borderId="9" xfId="0" applyBorder="1" applyAlignment="1">
      <alignment horizontal="left" vertical="top"/>
    </xf>
    <xf numFmtId="0" fontId="0" fillId="0" borderId="30" xfId="0" applyBorder="1" applyAlignment="1">
      <alignment horizontal="left" vertical="top"/>
    </xf>
    <xf numFmtId="0" fontId="31" fillId="0" borderId="0" xfId="0" applyFont="1" applyAlignment="1">
      <alignment horizontal="left" vertical="center" wrapText="1"/>
    </xf>
    <xf numFmtId="0" fontId="32" fillId="0" borderId="0" xfId="0" applyFont="1" applyAlignment="1">
      <alignment horizontal="left" vertical="center" wrapText="1"/>
    </xf>
    <xf numFmtId="0" fontId="7" fillId="0" borderId="0" xfId="4" applyFont="1" applyAlignment="1">
      <alignment vertical="top"/>
    </xf>
    <xf numFmtId="0" fontId="8" fillId="0" borderId="16" xfId="4" applyFont="1" applyBorder="1" applyAlignment="1">
      <alignment vertical="top"/>
    </xf>
    <xf numFmtId="0" fontId="1" fillId="0" borderId="16" xfId="4" applyBorder="1" applyAlignment="1">
      <alignment vertical="top"/>
    </xf>
    <xf numFmtId="0" fontId="8" fillId="0" borderId="9" xfId="4" applyFont="1" applyBorder="1" applyAlignment="1">
      <alignment horizontal="left" vertical="top" wrapText="1"/>
    </xf>
    <xf numFmtId="0" fontId="1" fillId="0" borderId="9" xfId="4" applyBorder="1" applyAlignment="1">
      <alignment horizontal="left" vertical="top" wrapText="1"/>
    </xf>
    <xf numFmtId="0" fontId="1" fillId="0" borderId="0" xfId="4" applyAlignment="1">
      <alignment vertical="top"/>
    </xf>
    <xf numFmtId="0" fontId="7" fillId="0" borderId="10" xfId="0" applyFont="1" applyBorder="1" applyAlignment="1">
      <alignment horizontal="left" vertical="top"/>
    </xf>
    <xf numFmtId="0" fontId="4" fillId="0" borderId="34" xfId="4" applyFont="1" applyBorder="1" applyAlignment="1">
      <alignment horizontal="left" vertical="top" wrapText="1"/>
    </xf>
    <xf numFmtId="0" fontId="4" fillId="0" borderId="1" xfId="4" applyFont="1" applyBorder="1" applyAlignment="1">
      <alignment horizontal="left" vertical="top" wrapText="1"/>
    </xf>
    <xf numFmtId="0" fontId="4" fillId="0" borderId="14" xfId="4" applyFont="1" applyBorder="1" applyAlignment="1">
      <alignment vertical="top" wrapText="1"/>
    </xf>
    <xf numFmtId="0" fontId="8" fillId="0" borderId="35" xfId="4" applyFont="1" applyBorder="1" applyAlignment="1">
      <alignment horizontal="right" vertical="top"/>
    </xf>
    <xf numFmtId="0" fontId="8" fillId="0" borderId="0" xfId="4" applyFont="1" applyAlignment="1">
      <alignment horizontal="right" vertical="top"/>
    </xf>
    <xf numFmtId="0" fontId="7" fillId="0" borderId="36" xfId="4" applyFont="1" applyBorder="1" applyAlignment="1">
      <alignment vertical="top"/>
    </xf>
    <xf numFmtId="0" fontId="4" fillId="15" borderId="37" xfId="4" applyFont="1" applyFill="1" applyBorder="1" applyAlignment="1">
      <alignment horizontal="center" vertical="top"/>
    </xf>
    <xf numFmtId="0" fontId="4" fillId="15" borderId="24" xfId="4" applyFont="1" applyFill="1" applyBorder="1" applyAlignment="1">
      <alignment horizontal="center" vertical="top"/>
    </xf>
    <xf numFmtId="0" fontId="4" fillId="15" borderId="38" xfId="4" applyFont="1" applyFill="1" applyBorder="1" applyAlignment="1">
      <alignment horizontal="center" vertical="top"/>
    </xf>
    <xf numFmtId="0" fontId="8" fillId="4" borderId="39" xfId="4" applyFont="1" applyFill="1" applyBorder="1" applyAlignment="1">
      <alignment horizontal="left" vertical="top" wrapText="1"/>
    </xf>
    <xf numFmtId="0" fontId="8" fillId="4" borderId="16" xfId="4" applyFont="1" applyFill="1" applyBorder="1" applyAlignment="1">
      <alignment horizontal="left" vertical="top" wrapText="1"/>
    </xf>
    <xf numFmtId="0" fontId="4" fillId="15" borderId="31" xfId="4" applyFont="1" applyFill="1" applyBorder="1" applyAlignment="1">
      <alignment horizontal="center" vertical="top"/>
    </xf>
    <xf numFmtId="0" fontId="4" fillId="15" borderId="32" xfId="4" applyFont="1" applyFill="1" applyBorder="1" applyAlignment="1">
      <alignment horizontal="center" vertical="top"/>
    </xf>
    <xf numFmtId="0" fontId="5" fillId="15" borderId="32" xfId="4" applyFont="1" applyFill="1" applyBorder="1" applyAlignment="1">
      <alignment horizontal="center" vertical="top"/>
    </xf>
    <xf numFmtId="0" fontId="5" fillId="15" borderId="33" xfId="4" applyFont="1" applyFill="1" applyBorder="1" applyAlignment="1">
      <alignment horizontal="center" vertical="top"/>
    </xf>
  </cellXfs>
  <cellStyles count="5">
    <cellStyle name="Comma" xfId="1" builtinId="3"/>
    <cellStyle name="Currency" xfId="2" builtinId="4"/>
    <cellStyle name="Hyperlink" xfId="3" builtinId="8"/>
    <cellStyle name="Normal" xfId="0" builtinId="0"/>
    <cellStyle name="Normal 2" xfId="4" xr:uid="{00000000-0005-0000-0000-000004000000}"/>
  </cellStyles>
  <dxfs count="29">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hyperlink" Target="#'Cost Categorisation Guide'!A1"/></Relationships>
</file>

<file path=xl/drawings/_rels/drawing3.xml.rels><?xml version="1.0" encoding="UTF-8" standalone="yes"?>
<Relationships xmlns="http://schemas.openxmlformats.org/package/2006/relationships"><Relationship Id="rId1" Type="http://schemas.openxmlformats.org/officeDocument/2006/relationships/hyperlink" Target="#'Cost Categorisation Guide'!A1"/></Relationships>
</file>

<file path=xl/drawings/_rels/drawing4.xml.rels><?xml version="1.0" encoding="UTF-8" standalone="yes"?>
<Relationships xmlns="http://schemas.openxmlformats.org/package/2006/relationships"><Relationship Id="rId1" Type="http://schemas.openxmlformats.org/officeDocument/2006/relationships/hyperlink" Target="#'Cost Categorisation Guide'!A1"/></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19050</xdr:colOff>
      <xdr:row>0</xdr:row>
      <xdr:rowOff>0</xdr:rowOff>
    </xdr:to>
    <xdr:pic>
      <xdr:nvPicPr>
        <xdr:cNvPr id="20602" name="Picture 1" descr="mc_qh1_rgb">
          <a:extLst>
            <a:ext uri="{FF2B5EF4-FFF2-40B4-BE49-F238E27FC236}">
              <a16:creationId xmlns:a16="http://schemas.microsoft.com/office/drawing/2014/main" id="{737F312A-26D4-DFAA-D467-65B737C9D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90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15</xdr:row>
      <xdr:rowOff>0</xdr:rowOff>
    </xdr:from>
    <xdr:to>
      <xdr:col>8</xdr:col>
      <xdr:colOff>452</xdr:colOff>
      <xdr:row>16</xdr:row>
      <xdr:rowOff>36676</xdr:rowOff>
    </xdr:to>
    <xdr:sp macro="" textlink="">
      <xdr:nvSpPr>
        <xdr:cNvPr id="3" name="Rectangle: Beveled 2">
          <a:hlinkClick xmlns:r="http://schemas.openxmlformats.org/officeDocument/2006/relationships" r:id="rId1"/>
          <a:extLst>
            <a:ext uri="{FF2B5EF4-FFF2-40B4-BE49-F238E27FC236}">
              <a16:creationId xmlns:a16="http://schemas.microsoft.com/office/drawing/2014/main" id="{DC237775-B23C-47C6-9C38-2DE3ED2E5299}"/>
            </a:ext>
          </a:extLst>
        </xdr:cNvPr>
        <xdr:cNvSpPr/>
      </xdr:nvSpPr>
      <xdr:spPr>
        <a:xfrm>
          <a:off x="8191500" y="3581400"/>
          <a:ext cx="393424" cy="394163"/>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15</xdr:row>
      <xdr:rowOff>0</xdr:rowOff>
    </xdr:from>
    <xdr:to>
      <xdr:col>8</xdr:col>
      <xdr:colOff>452</xdr:colOff>
      <xdr:row>16</xdr:row>
      <xdr:rowOff>36676</xdr:rowOff>
    </xdr:to>
    <xdr:sp macro="" textlink="">
      <xdr:nvSpPr>
        <xdr:cNvPr id="2" name="Rectangle: Beveled 1">
          <a:hlinkClick xmlns:r="http://schemas.openxmlformats.org/officeDocument/2006/relationships" r:id="rId1"/>
          <a:extLst>
            <a:ext uri="{FF2B5EF4-FFF2-40B4-BE49-F238E27FC236}">
              <a16:creationId xmlns:a16="http://schemas.microsoft.com/office/drawing/2014/main" id="{A3AD3DF5-ED93-1E09-B11B-3E70CB953EFF}"/>
            </a:ext>
          </a:extLst>
        </xdr:cNvPr>
        <xdr:cNvSpPr/>
      </xdr:nvSpPr>
      <xdr:spPr>
        <a:xfrm>
          <a:off x="8601075" y="3562350"/>
          <a:ext cx="467177" cy="494027"/>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15</xdr:row>
      <xdr:rowOff>0</xdr:rowOff>
    </xdr:from>
    <xdr:to>
      <xdr:col>8</xdr:col>
      <xdr:colOff>452</xdr:colOff>
      <xdr:row>16</xdr:row>
      <xdr:rowOff>36676</xdr:rowOff>
    </xdr:to>
    <xdr:sp macro="" textlink="">
      <xdr:nvSpPr>
        <xdr:cNvPr id="2" name="Rectangle: Beveled 1">
          <a:hlinkClick xmlns:r="http://schemas.openxmlformats.org/officeDocument/2006/relationships" r:id="rId1"/>
          <a:extLst>
            <a:ext uri="{FF2B5EF4-FFF2-40B4-BE49-F238E27FC236}">
              <a16:creationId xmlns:a16="http://schemas.microsoft.com/office/drawing/2014/main" id="{6A743ECC-D6D7-A306-D2E4-0B3350CE42C9}"/>
            </a:ext>
          </a:extLst>
        </xdr:cNvPr>
        <xdr:cNvSpPr/>
      </xdr:nvSpPr>
      <xdr:spPr>
        <a:xfrm>
          <a:off x="8601075" y="3562350"/>
          <a:ext cx="467177" cy="494027"/>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contracts@hw.qld.gov.au"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X77"/>
  <sheetViews>
    <sheetView showZeros="0" showRuler="0" showOutlineSymbols="0" zoomScaleNormal="100" zoomScalePageLayoutView="92" workbookViewId="0">
      <pane xSplit="3" ySplit="8" topLeftCell="D9" activePane="bottomRight" state="frozen"/>
      <selection pane="topRight" activeCell="E54" sqref="E54"/>
      <selection pane="bottomLeft" activeCell="E54" sqref="E54"/>
      <selection pane="bottomRight" activeCell="F2" sqref="F2"/>
    </sheetView>
  </sheetViews>
  <sheetFormatPr defaultColWidth="18.36328125" defaultRowHeight="15" customHeight="1" x14ac:dyDescent="0.25"/>
  <cols>
    <col min="1" max="1" width="18.36328125" style="22"/>
    <col min="2" max="2" width="24.26953125" style="32" customWidth="1"/>
    <col min="3" max="3" width="9.7265625" style="22" bestFit="1" customWidth="1"/>
    <col min="4" max="4" width="3" style="22" customWidth="1"/>
    <col min="5" max="22" width="8.26953125" style="22" customWidth="1"/>
    <col min="23" max="23" width="18.08984375" style="22" bestFit="1" customWidth="1"/>
    <col min="24" max="24" width="37.26953125" style="22" bestFit="1" customWidth="1"/>
    <col min="25" max="35" width="8.26953125" style="22" customWidth="1"/>
    <col min="36" max="16384" width="18.36328125" style="22"/>
  </cols>
  <sheetData>
    <row r="1" spans="1:24" ht="20" x14ac:dyDescent="0.25">
      <c r="A1" s="8" t="s">
        <v>0</v>
      </c>
      <c r="B1" s="3" t="s">
        <v>1</v>
      </c>
      <c r="C1" s="4" t="s">
        <v>2</v>
      </c>
      <c r="D1" s="25"/>
      <c r="F1" s="74" t="s">
        <v>3</v>
      </c>
      <c r="G1" s="73"/>
      <c r="H1" s="73"/>
      <c r="I1" s="73"/>
      <c r="J1" s="73"/>
      <c r="K1" s="73"/>
      <c r="L1" s="73"/>
      <c r="M1" s="73"/>
      <c r="N1" s="73"/>
    </row>
    <row r="2" spans="1:24" ht="15" customHeight="1" x14ac:dyDescent="0.25">
      <c r="A2" s="8" t="s">
        <v>4</v>
      </c>
      <c r="B2" s="3">
        <v>277</v>
      </c>
      <c r="C2" s="23" t="str">
        <f>CHAR(1)</f>
        <v>_x0001_</v>
      </c>
      <c r="D2" s="25"/>
    </row>
    <row r="3" spans="1:24" ht="15" customHeight="1" x14ac:dyDescent="0.25">
      <c r="A3" s="3" t="s">
        <v>5</v>
      </c>
      <c r="B3" s="3">
        <v>23</v>
      </c>
      <c r="C3" s="2">
        <f>S11</f>
        <v>0</v>
      </c>
      <c r="D3" s="25"/>
      <c r="W3" s="34" t="s">
        <v>6</v>
      </c>
      <c r="X3" s="35"/>
    </row>
    <row r="4" spans="1:24" ht="15" customHeight="1" x14ac:dyDescent="0.25">
      <c r="A4" s="3" t="s">
        <v>7</v>
      </c>
      <c r="B4" s="3" t="s">
        <v>1</v>
      </c>
      <c r="C4" s="2">
        <f>S12</f>
        <v>0</v>
      </c>
      <c r="D4" s="25"/>
      <c r="W4" s="22" t="s">
        <v>8</v>
      </c>
      <c r="X4" s="22" t="s">
        <v>9</v>
      </c>
    </row>
    <row r="5" spans="1:24" ht="15" customHeight="1" x14ac:dyDescent="0.25">
      <c r="A5" s="3" t="s">
        <v>10</v>
      </c>
      <c r="B5" s="19" t="e">
        <f>#REF!</f>
        <v>#REF!</v>
      </c>
      <c r="C5" s="2">
        <f>S13</f>
        <v>0</v>
      </c>
      <c r="D5" s="25"/>
      <c r="W5" s="22" t="s">
        <v>11</v>
      </c>
      <c r="X5" s="22" t="s">
        <v>12</v>
      </c>
    </row>
    <row r="6" spans="1:24" ht="15" customHeight="1" x14ac:dyDescent="0.25">
      <c r="A6" s="3" t="s">
        <v>13</v>
      </c>
      <c r="B6" s="19" t="s">
        <v>14</v>
      </c>
      <c r="C6" s="2">
        <f>S15</f>
        <v>0</v>
      </c>
      <c r="D6" s="25"/>
      <c r="W6" s="22" t="s">
        <v>15</v>
      </c>
      <c r="X6" s="22" t="s">
        <v>16</v>
      </c>
    </row>
    <row r="7" spans="1:24" ht="15" customHeight="1" x14ac:dyDescent="0.25">
      <c r="A7" s="3" t="s">
        <v>17</v>
      </c>
      <c r="B7" s="20">
        <v>38513</v>
      </c>
      <c r="C7" s="2">
        <f t="shared" ref="C7:C13" si="0">S17</f>
        <v>0</v>
      </c>
      <c r="D7" s="25"/>
      <c r="W7" s="22" t="s">
        <v>18</v>
      </c>
      <c r="X7" s="22" t="s">
        <v>19</v>
      </c>
    </row>
    <row r="8" spans="1:24" ht="15" customHeight="1" x14ac:dyDescent="0.25">
      <c r="A8" s="1"/>
      <c r="B8" s="1"/>
      <c r="C8" s="2">
        <f t="shared" si="0"/>
        <v>0</v>
      </c>
      <c r="D8" s="25"/>
      <c r="W8" s="22" t="s">
        <v>20</v>
      </c>
      <c r="X8" s="22" t="s">
        <v>21</v>
      </c>
    </row>
    <row r="9" spans="1:24" ht="15" customHeight="1" x14ac:dyDescent="0.25">
      <c r="A9" s="1"/>
      <c r="B9" s="1"/>
      <c r="C9" s="2">
        <f t="shared" si="0"/>
        <v>0</v>
      </c>
      <c r="D9" s="25"/>
      <c r="W9" s="22" t="s">
        <v>22</v>
      </c>
      <c r="X9" s="22" t="s">
        <v>23</v>
      </c>
    </row>
    <row r="10" spans="1:24" ht="15" customHeight="1" x14ac:dyDescent="0.25">
      <c r="A10" s="3" t="s">
        <v>24</v>
      </c>
      <c r="B10" s="3"/>
      <c r="C10" s="2">
        <f t="shared" si="0"/>
        <v>0</v>
      </c>
      <c r="D10" s="25"/>
      <c r="W10" s="22" t="s">
        <v>25</v>
      </c>
      <c r="X10" s="22" t="s">
        <v>26</v>
      </c>
    </row>
    <row r="11" spans="1:24" ht="15" customHeight="1" x14ac:dyDescent="0.25">
      <c r="A11" s="3" t="s">
        <v>27</v>
      </c>
      <c r="B11" s="3" t="s">
        <v>28</v>
      </c>
      <c r="C11" s="2">
        <f t="shared" si="0"/>
        <v>0</v>
      </c>
      <c r="D11" s="25"/>
      <c r="W11" s="22" t="s">
        <v>29</v>
      </c>
      <c r="X11" s="22" t="s">
        <v>30</v>
      </c>
    </row>
    <row r="12" spans="1:24" ht="15" customHeight="1" x14ac:dyDescent="0.25">
      <c r="A12" s="9" t="s">
        <v>31</v>
      </c>
      <c r="B12" s="24"/>
      <c r="C12" s="2">
        <f t="shared" si="0"/>
        <v>0</v>
      </c>
      <c r="D12" s="25"/>
      <c r="W12" s="22" t="s">
        <v>32</v>
      </c>
      <c r="X12" s="22" t="s">
        <v>33</v>
      </c>
    </row>
    <row r="13" spans="1:24" ht="15" customHeight="1" x14ac:dyDescent="0.25">
      <c r="A13" s="9" t="s">
        <v>34</v>
      </c>
      <c r="B13" s="24"/>
      <c r="C13" s="2">
        <f t="shared" si="0"/>
        <v>0</v>
      </c>
      <c r="D13" s="25"/>
      <c r="W13" s="22" t="s">
        <v>35</v>
      </c>
      <c r="X13" s="22" t="s">
        <v>36</v>
      </c>
    </row>
    <row r="14" spans="1:24" ht="15" customHeight="1" x14ac:dyDescent="0.25">
      <c r="A14" s="9" t="s">
        <v>29</v>
      </c>
      <c r="B14" s="24"/>
      <c r="C14" s="2"/>
      <c r="D14" s="25"/>
      <c r="W14" s="22" t="s">
        <v>37</v>
      </c>
      <c r="X14" s="22" t="s">
        <v>38</v>
      </c>
    </row>
    <row r="15" spans="1:24" ht="15" customHeight="1" x14ac:dyDescent="0.25">
      <c r="A15" s="10" t="s">
        <v>32</v>
      </c>
      <c r="B15" s="24"/>
      <c r="C15" s="2">
        <f>S24</f>
        <v>0</v>
      </c>
      <c r="D15" s="25"/>
      <c r="W15" s="22" t="s">
        <v>31</v>
      </c>
      <c r="X15" s="22" t="s">
        <v>12</v>
      </c>
    </row>
    <row r="16" spans="1:24" ht="15" customHeight="1" x14ac:dyDescent="0.25">
      <c r="A16" s="10" t="s">
        <v>35</v>
      </c>
      <c r="B16" s="24"/>
      <c r="C16" s="2"/>
      <c r="D16" s="25"/>
      <c r="W16" s="22" t="s">
        <v>34</v>
      </c>
      <c r="X16" s="22" t="s">
        <v>39</v>
      </c>
    </row>
    <row r="17" spans="1:24" ht="15" customHeight="1" x14ac:dyDescent="0.25">
      <c r="A17" s="10" t="s">
        <v>40</v>
      </c>
      <c r="B17" s="24"/>
      <c r="C17" s="2">
        <f>S25</f>
        <v>0</v>
      </c>
      <c r="D17" s="25"/>
      <c r="W17" s="22" t="s">
        <v>40</v>
      </c>
      <c r="X17" s="22" t="s">
        <v>41</v>
      </c>
    </row>
    <row r="18" spans="1:24" ht="15" customHeight="1" x14ac:dyDescent="0.25">
      <c r="A18" s="10" t="s">
        <v>37</v>
      </c>
      <c r="B18" s="24"/>
      <c r="C18" s="2">
        <f>S26</f>
        <v>0</v>
      </c>
      <c r="D18" s="25"/>
      <c r="W18" s="22" t="s">
        <v>42</v>
      </c>
      <c r="X18" s="22" t="s">
        <v>43</v>
      </c>
    </row>
    <row r="19" spans="1:24" ht="15" customHeight="1" x14ac:dyDescent="0.25">
      <c r="A19" s="9" t="s">
        <v>42</v>
      </c>
      <c r="B19" s="24"/>
      <c r="C19" s="2">
        <f>S27</f>
        <v>0</v>
      </c>
      <c r="D19" s="25"/>
      <c r="W19" s="22" t="s">
        <v>44</v>
      </c>
      <c r="X19" s="22" t="s">
        <v>45</v>
      </c>
    </row>
    <row r="20" spans="1:24" ht="15" customHeight="1" x14ac:dyDescent="0.25">
      <c r="A20" s="9" t="s">
        <v>46</v>
      </c>
      <c r="B20" s="24"/>
      <c r="C20" s="2">
        <f>S29</f>
        <v>0</v>
      </c>
      <c r="D20" s="25"/>
      <c r="W20" s="22" t="s">
        <v>47</v>
      </c>
      <c r="X20" s="22" t="s">
        <v>48</v>
      </c>
    </row>
    <row r="21" spans="1:24" ht="15" customHeight="1" x14ac:dyDescent="0.25">
      <c r="A21" s="9" t="s">
        <v>49</v>
      </c>
      <c r="B21" s="24"/>
      <c r="C21" s="2">
        <f>S31</f>
        <v>0</v>
      </c>
      <c r="D21" s="25"/>
      <c r="W21" s="22" t="s">
        <v>50</v>
      </c>
      <c r="X21" s="22" t="s">
        <v>51</v>
      </c>
    </row>
    <row r="22" spans="1:24" ht="36.75" customHeight="1" x14ac:dyDescent="0.25">
      <c r="A22" s="9" t="s">
        <v>52</v>
      </c>
      <c r="B22" s="24"/>
      <c r="C22" s="2">
        <f>S32</f>
        <v>0</v>
      </c>
      <c r="D22" s="25"/>
      <c r="W22" s="22" t="s">
        <v>53</v>
      </c>
      <c r="X22" s="22" t="s">
        <v>54</v>
      </c>
    </row>
    <row r="23" spans="1:24" ht="15" customHeight="1" x14ac:dyDescent="0.25">
      <c r="A23" s="9" t="s">
        <v>55</v>
      </c>
      <c r="B23" s="24"/>
      <c r="C23" s="2">
        <f>S33</f>
        <v>0</v>
      </c>
      <c r="D23" s="25"/>
      <c r="W23" s="22" t="s">
        <v>56</v>
      </c>
      <c r="X23" s="22" t="s">
        <v>57</v>
      </c>
    </row>
    <row r="24" spans="1:24" ht="15" customHeight="1" x14ac:dyDescent="0.25">
      <c r="A24" s="9" t="s">
        <v>22</v>
      </c>
      <c r="B24" s="24"/>
      <c r="C24" s="5">
        <f>S39</f>
        <v>0</v>
      </c>
      <c r="D24" s="25"/>
      <c r="W24" s="22" t="s">
        <v>58</v>
      </c>
      <c r="X24" s="22" t="s">
        <v>59</v>
      </c>
    </row>
    <row r="25" spans="1:24" ht="15" customHeight="1" x14ac:dyDescent="0.25">
      <c r="A25" s="9" t="s">
        <v>60</v>
      </c>
      <c r="B25" s="24"/>
      <c r="C25" s="2">
        <f>S40</f>
        <v>0</v>
      </c>
      <c r="D25" s="25"/>
      <c r="W25" s="22" t="s">
        <v>61</v>
      </c>
      <c r="X25" s="22" t="s">
        <v>62</v>
      </c>
    </row>
    <row r="26" spans="1:24" ht="15" customHeight="1" x14ac:dyDescent="0.25">
      <c r="A26" s="9" t="s">
        <v>63</v>
      </c>
      <c r="B26" s="24"/>
      <c r="C26" s="2">
        <f>U41</f>
        <v>0</v>
      </c>
      <c r="D26" s="25"/>
      <c r="W26" s="22" t="s">
        <v>64</v>
      </c>
      <c r="X26" s="22" t="s">
        <v>65</v>
      </c>
    </row>
    <row r="27" spans="1:24" ht="15" customHeight="1" x14ac:dyDescent="0.25">
      <c r="A27" s="9" t="s">
        <v>66</v>
      </c>
      <c r="B27" s="24"/>
      <c r="C27" s="6">
        <f>Z41</f>
        <v>0</v>
      </c>
      <c r="D27" s="25"/>
      <c r="W27" s="22" t="s">
        <v>67</v>
      </c>
      <c r="X27" s="22" t="s">
        <v>68</v>
      </c>
    </row>
    <row r="28" spans="1:24" ht="15" customHeight="1" x14ac:dyDescent="0.25">
      <c r="A28" s="9" t="s">
        <v>69</v>
      </c>
      <c r="B28" s="24"/>
      <c r="C28" s="6">
        <f>V42</f>
        <v>0</v>
      </c>
      <c r="D28" s="25"/>
      <c r="W28" s="22" t="s">
        <v>70</v>
      </c>
      <c r="X28" s="22" t="s">
        <v>71</v>
      </c>
    </row>
    <row r="29" spans="1:24" ht="15" customHeight="1" x14ac:dyDescent="0.25">
      <c r="A29" s="9" t="s">
        <v>8</v>
      </c>
      <c r="B29" s="24"/>
      <c r="C29" s="7">
        <f>Z42</f>
        <v>0</v>
      </c>
      <c r="D29" s="25"/>
      <c r="W29" s="22" t="s">
        <v>72</v>
      </c>
      <c r="X29" s="22" t="s">
        <v>73</v>
      </c>
    </row>
    <row r="30" spans="1:24" ht="15" customHeight="1" x14ac:dyDescent="0.25">
      <c r="A30" s="9" t="s">
        <v>20</v>
      </c>
      <c r="B30" s="24"/>
      <c r="C30" s="2">
        <f>Y44</f>
        <v>0</v>
      </c>
      <c r="D30" s="25"/>
      <c r="W30" s="22" t="s">
        <v>74</v>
      </c>
      <c r="X30" s="22" t="s">
        <v>75</v>
      </c>
    </row>
    <row r="31" spans="1:24" ht="15" customHeight="1" x14ac:dyDescent="0.25">
      <c r="A31" s="9" t="s">
        <v>18</v>
      </c>
      <c r="B31" s="24"/>
      <c r="C31" s="4" t="str">
        <f>CHAR(1)</f>
        <v>_x0001_</v>
      </c>
      <c r="D31" s="25"/>
      <c r="W31" s="22" t="s">
        <v>76</v>
      </c>
      <c r="X31" s="22" t="s">
        <v>77</v>
      </c>
    </row>
    <row r="32" spans="1:24" ht="15" customHeight="1" x14ac:dyDescent="0.25">
      <c r="A32" s="9" t="s">
        <v>47</v>
      </c>
      <c r="B32" s="24"/>
      <c r="C32" s="2"/>
      <c r="D32" s="25"/>
      <c r="W32" s="22" t="s">
        <v>78</v>
      </c>
      <c r="X32" s="22" t="s">
        <v>79</v>
      </c>
    </row>
    <row r="33" spans="1:24" ht="15" customHeight="1" x14ac:dyDescent="0.25">
      <c r="A33" s="9" t="s">
        <v>80</v>
      </c>
      <c r="B33" s="24"/>
      <c r="C33" s="2"/>
      <c r="D33" s="25"/>
      <c r="W33" s="22" t="s">
        <v>81</v>
      </c>
      <c r="X33" s="22" t="s">
        <v>82</v>
      </c>
    </row>
    <row r="34" spans="1:24" ht="15" customHeight="1" x14ac:dyDescent="0.25">
      <c r="A34" s="9" t="s">
        <v>81</v>
      </c>
      <c r="B34" s="24"/>
      <c r="C34" s="2"/>
      <c r="D34" s="25"/>
      <c r="W34" s="22" t="s">
        <v>83</v>
      </c>
      <c r="X34" s="22" t="s">
        <v>84</v>
      </c>
    </row>
    <row r="35" spans="1:24" ht="15" customHeight="1" x14ac:dyDescent="0.25">
      <c r="A35" s="9" t="s">
        <v>61</v>
      </c>
      <c r="B35" s="24"/>
      <c r="C35" s="2"/>
      <c r="D35" s="25"/>
      <c r="W35" s="22" t="s">
        <v>85</v>
      </c>
      <c r="X35" s="22" t="s">
        <v>86</v>
      </c>
    </row>
    <row r="36" spans="1:24" ht="15" customHeight="1" x14ac:dyDescent="0.25">
      <c r="A36" s="9" t="s">
        <v>87</v>
      </c>
      <c r="B36" s="24"/>
      <c r="C36" s="2"/>
      <c r="D36" s="25"/>
      <c r="W36" s="22" t="s">
        <v>88</v>
      </c>
      <c r="X36" s="22" t="s">
        <v>89</v>
      </c>
    </row>
    <row r="37" spans="1:24" ht="15" customHeight="1" x14ac:dyDescent="0.25">
      <c r="A37" s="9" t="s">
        <v>90</v>
      </c>
      <c r="B37" s="24"/>
      <c r="C37" s="2"/>
      <c r="D37" s="25"/>
      <c r="W37" s="22" t="s">
        <v>91</v>
      </c>
      <c r="X37" s="22" t="s">
        <v>92</v>
      </c>
    </row>
    <row r="38" spans="1:24" ht="15" customHeight="1" x14ac:dyDescent="0.25">
      <c r="A38" s="9" t="s">
        <v>64</v>
      </c>
      <c r="B38" s="24"/>
      <c r="C38" s="2"/>
      <c r="D38" s="25"/>
      <c r="W38" s="22" t="s">
        <v>90</v>
      </c>
      <c r="X38" s="22" t="s">
        <v>93</v>
      </c>
    </row>
    <row r="39" spans="1:24" ht="15" customHeight="1" x14ac:dyDescent="0.25">
      <c r="A39" s="9" t="s">
        <v>94</v>
      </c>
      <c r="B39" s="24"/>
      <c r="C39" s="2"/>
      <c r="D39" s="25"/>
      <c r="W39" s="22" t="s">
        <v>95</v>
      </c>
      <c r="X39" s="22" t="s">
        <v>96</v>
      </c>
    </row>
    <row r="40" spans="1:24" ht="15" customHeight="1" x14ac:dyDescent="0.25">
      <c r="A40" s="9" t="s">
        <v>95</v>
      </c>
      <c r="B40" s="24"/>
      <c r="C40" s="2"/>
      <c r="D40" s="25"/>
      <c r="W40" s="22" t="s">
        <v>97</v>
      </c>
      <c r="X40" s="22" t="s">
        <v>98</v>
      </c>
    </row>
    <row r="41" spans="1:24" ht="15" customHeight="1" x14ac:dyDescent="0.25">
      <c r="A41" s="9" t="s">
        <v>67</v>
      </c>
      <c r="B41" s="24"/>
      <c r="C41" s="2"/>
      <c r="D41" s="25"/>
      <c r="W41" s="22" t="s">
        <v>99</v>
      </c>
      <c r="X41" s="22" t="s">
        <v>100</v>
      </c>
    </row>
    <row r="42" spans="1:24" ht="15" customHeight="1" x14ac:dyDescent="0.25">
      <c r="A42" s="9" t="s">
        <v>101</v>
      </c>
      <c r="B42" s="24"/>
      <c r="C42" s="2"/>
      <c r="D42" s="25"/>
      <c r="W42" s="22" t="s">
        <v>102</v>
      </c>
      <c r="X42" s="22" t="s">
        <v>103</v>
      </c>
    </row>
    <row r="43" spans="1:24" ht="15" customHeight="1" x14ac:dyDescent="0.25">
      <c r="A43" s="9" t="s">
        <v>97</v>
      </c>
      <c r="B43" s="24"/>
      <c r="C43" s="2"/>
      <c r="D43" s="25"/>
      <c r="W43" s="22" t="s">
        <v>104</v>
      </c>
      <c r="X43" s="22" t="s">
        <v>105</v>
      </c>
    </row>
    <row r="44" spans="1:24" ht="15" customHeight="1" x14ac:dyDescent="0.25">
      <c r="A44" s="9" t="s">
        <v>70</v>
      </c>
      <c r="B44" s="24"/>
      <c r="C44" s="2"/>
      <c r="D44" s="25"/>
      <c r="W44" s="22" t="s">
        <v>106</v>
      </c>
      <c r="X44" s="22" t="s">
        <v>107</v>
      </c>
    </row>
    <row r="45" spans="1:24" ht="15" customHeight="1" x14ac:dyDescent="0.25">
      <c r="A45" s="9" t="s">
        <v>108</v>
      </c>
      <c r="B45" s="24"/>
      <c r="C45" s="2"/>
      <c r="D45" s="25"/>
      <c r="W45" s="22" t="s">
        <v>109</v>
      </c>
      <c r="X45" s="22" t="s">
        <v>110</v>
      </c>
    </row>
    <row r="46" spans="1:24" ht="15" customHeight="1" x14ac:dyDescent="0.25">
      <c r="A46" s="9" t="s">
        <v>99</v>
      </c>
      <c r="B46" s="24"/>
      <c r="C46" s="25"/>
      <c r="D46" s="25"/>
      <c r="W46" s="22" t="s">
        <v>80</v>
      </c>
      <c r="X46" s="22" t="s">
        <v>111</v>
      </c>
    </row>
    <row r="47" spans="1:24" ht="15" customHeight="1" x14ac:dyDescent="0.25">
      <c r="A47" s="9" t="s">
        <v>72</v>
      </c>
      <c r="B47" s="24"/>
      <c r="C47" s="25"/>
      <c r="D47" s="25"/>
      <c r="W47" s="22" t="s">
        <v>112</v>
      </c>
      <c r="X47" s="22" t="s">
        <v>113</v>
      </c>
    </row>
    <row r="48" spans="1:24" ht="15" customHeight="1" x14ac:dyDescent="0.25">
      <c r="A48" s="9" t="s">
        <v>114</v>
      </c>
      <c r="B48" s="24"/>
      <c r="C48" s="25"/>
      <c r="D48" s="25"/>
      <c r="W48" s="22" t="s">
        <v>115</v>
      </c>
      <c r="X48" s="22" t="s">
        <v>116</v>
      </c>
    </row>
    <row r="49" spans="1:24" ht="15" customHeight="1" x14ac:dyDescent="0.25">
      <c r="A49" s="9" t="s">
        <v>102</v>
      </c>
      <c r="B49" s="24"/>
      <c r="C49" s="25"/>
      <c r="D49" s="25"/>
      <c r="W49" s="22" t="s">
        <v>117</v>
      </c>
      <c r="X49" s="22" t="s">
        <v>118</v>
      </c>
    </row>
    <row r="50" spans="1:24" ht="15" customHeight="1" x14ac:dyDescent="0.25">
      <c r="A50" s="9" t="s">
        <v>74</v>
      </c>
      <c r="B50" s="24"/>
      <c r="C50" s="25"/>
      <c r="D50" s="25"/>
      <c r="W50" s="22" t="s">
        <v>119</v>
      </c>
      <c r="X50" s="22" t="s">
        <v>120</v>
      </c>
    </row>
    <row r="51" spans="1:24" ht="15" customHeight="1" x14ac:dyDescent="0.25">
      <c r="A51" s="9" t="s">
        <v>121</v>
      </c>
      <c r="B51" s="24"/>
      <c r="C51" s="25"/>
      <c r="D51" s="25"/>
      <c r="W51" s="22" t="s">
        <v>87</v>
      </c>
      <c r="X51" s="22" t="s">
        <v>122</v>
      </c>
    </row>
    <row r="52" spans="1:24" ht="15" customHeight="1" x14ac:dyDescent="0.25">
      <c r="A52" s="9" t="s">
        <v>104</v>
      </c>
      <c r="B52" s="24"/>
      <c r="C52" s="25"/>
      <c r="D52" s="25"/>
      <c r="W52" s="22" t="s">
        <v>94</v>
      </c>
      <c r="X52" s="22" t="s">
        <v>123</v>
      </c>
    </row>
    <row r="53" spans="1:24" ht="15" customHeight="1" x14ac:dyDescent="0.25">
      <c r="A53" s="9" t="s">
        <v>76</v>
      </c>
      <c r="B53" s="24"/>
      <c r="C53" s="25"/>
      <c r="D53" s="25"/>
      <c r="W53" s="22" t="s">
        <v>101</v>
      </c>
      <c r="X53" s="22" t="s">
        <v>124</v>
      </c>
    </row>
    <row r="54" spans="1:24" ht="15" customHeight="1" x14ac:dyDescent="0.25">
      <c r="A54" s="9" t="s">
        <v>125</v>
      </c>
      <c r="B54" s="24"/>
      <c r="C54" s="25"/>
      <c r="D54" s="25"/>
      <c r="W54" s="22" t="s">
        <v>108</v>
      </c>
      <c r="X54" s="22" t="s">
        <v>126</v>
      </c>
    </row>
    <row r="55" spans="1:24" ht="15" customHeight="1" x14ac:dyDescent="0.25">
      <c r="A55" s="9" t="s">
        <v>106</v>
      </c>
      <c r="B55" s="24"/>
      <c r="C55" s="25"/>
      <c r="D55" s="25"/>
      <c r="W55" s="22" t="s">
        <v>114</v>
      </c>
      <c r="X55" s="22" t="s">
        <v>127</v>
      </c>
    </row>
    <row r="56" spans="1:24" ht="15" customHeight="1" x14ac:dyDescent="0.25">
      <c r="A56" s="9" t="s">
        <v>78</v>
      </c>
      <c r="B56" s="24"/>
      <c r="C56" s="25"/>
      <c r="D56" s="25"/>
      <c r="W56" s="22" t="s">
        <v>121</v>
      </c>
      <c r="X56" s="22" t="s">
        <v>128</v>
      </c>
    </row>
    <row r="57" spans="1:24" ht="15" customHeight="1" x14ac:dyDescent="0.25">
      <c r="A57" s="9" t="s">
        <v>129</v>
      </c>
      <c r="B57" s="24"/>
      <c r="C57" s="25"/>
      <c r="D57" s="25"/>
      <c r="W57" s="22" t="s">
        <v>125</v>
      </c>
      <c r="X57" s="22" t="s">
        <v>130</v>
      </c>
    </row>
    <row r="58" spans="1:24" ht="15" customHeight="1" x14ac:dyDescent="0.25">
      <c r="A58" s="9" t="s">
        <v>109</v>
      </c>
      <c r="B58" s="24"/>
      <c r="C58" s="25"/>
      <c r="D58" s="25"/>
      <c r="W58" s="22" t="s">
        <v>129</v>
      </c>
      <c r="X58" s="22" t="s">
        <v>131</v>
      </c>
    </row>
    <row r="59" spans="1:24" ht="15" customHeight="1" x14ac:dyDescent="0.25">
      <c r="A59" s="9" t="s">
        <v>50</v>
      </c>
      <c r="B59" s="24"/>
      <c r="C59" s="25"/>
      <c r="D59" s="25"/>
      <c r="W59" s="22" t="s">
        <v>60</v>
      </c>
      <c r="X59" s="22" t="s">
        <v>132</v>
      </c>
    </row>
    <row r="60" spans="1:24" ht="15" customHeight="1" x14ac:dyDescent="0.25">
      <c r="A60" s="9" t="s">
        <v>112</v>
      </c>
      <c r="B60" s="24"/>
      <c r="C60" s="25"/>
      <c r="D60" s="25"/>
      <c r="W60" s="22" t="s">
        <v>69</v>
      </c>
      <c r="X60" s="22" t="s">
        <v>133</v>
      </c>
    </row>
    <row r="61" spans="1:24" ht="15" customHeight="1" x14ac:dyDescent="0.25">
      <c r="A61" s="9" t="s">
        <v>83</v>
      </c>
      <c r="B61" s="24"/>
      <c r="C61" s="25"/>
      <c r="D61" s="25"/>
      <c r="W61" s="22" t="s">
        <v>63</v>
      </c>
      <c r="X61" s="22" t="s">
        <v>134</v>
      </c>
    </row>
    <row r="62" spans="1:24" ht="15" customHeight="1" x14ac:dyDescent="0.25">
      <c r="A62" s="9" t="s">
        <v>53</v>
      </c>
      <c r="B62" s="24"/>
      <c r="C62" s="25"/>
      <c r="D62" s="25"/>
      <c r="W62" s="22" t="s">
        <v>66</v>
      </c>
      <c r="X62" s="22" t="s">
        <v>135</v>
      </c>
    </row>
    <row r="63" spans="1:24" ht="15" customHeight="1" x14ac:dyDescent="0.25">
      <c r="A63" s="9" t="s">
        <v>115</v>
      </c>
      <c r="B63" s="24"/>
      <c r="C63" s="25"/>
      <c r="D63" s="25"/>
      <c r="W63" s="22" t="s">
        <v>46</v>
      </c>
      <c r="X63" s="22" t="s">
        <v>136</v>
      </c>
    </row>
    <row r="64" spans="1:24" ht="15" customHeight="1" x14ac:dyDescent="0.25">
      <c r="A64" s="9" t="s">
        <v>85</v>
      </c>
      <c r="B64" s="24"/>
      <c r="C64" s="25"/>
      <c r="D64" s="25"/>
      <c r="W64" s="22" t="s">
        <v>49</v>
      </c>
      <c r="X64" s="22" t="s">
        <v>137</v>
      </c>
    </row>
    <row r="65" spans="1:24" ht="15" customHeight="1" x14ac:dyDescent="0.25">
      <c r="A65" s="9" t="s">
        <v>56</v>
      </c>
      <c r="B65" s="24"/>
      <c r="C65" s="25"/>
      <c r="D65" s="25"/>
      <c r="W65" s="22" t="s">
        <v>55</v>
      </c>
      <c r="X65" s="22" t="s">
        <v>138</v>
      </c>
    </row>
    <row r="66" spans="1:24" ht="15" customHeight="1" x14ac:dyDescent="0.25">
      <c r="A66" s="9" t="s">
        <v>117</v>
      </c>
      <c r="B66" s="24"/>
      <c r="C66" s="25"/>
      <c r="D66" s="25"/>
      <c r="W66" s="22" t="s">
        <v>52</v>
      </c>
      <c r="X66" s="22" t="s">
        <v>139</v>
      </c>
    </row>
    <row r="67" spans="1:24" ht="15" customHeight="1" x14ac:dyDescent="0.25">
      <c r="A67" s="9" t="s">
        <v>88</v>
      </c>
      <c r="B67" s="24"/>
      <c r="C67" s="25"/>
      <c r="D67" s="25"/>
    </row>
    <row r="68" spans="1:24" ht="15" customHeight="1" x14ac:dyDescent="0.25">
      <c r="A68" s="9" t="s">
        <v>58</v>
      </c>
      <c r="B68" s="24"/>
      <c r="C68" s="25"/>
      <c r="D68" s="25"/>
    </row>
    <row r="69" spans="1:24" ht="15" customHeight="1" x14ac:dyDescent="0.25">
      <c r="A69" s="9" t="s">
        <v>119</v>
      </c>
      <c r="B69" s="24"/>
      <c r="C69" s="25"/>
      <c r="D69" s="25"/>
    </row>
    <row r="70" spans="1:24" ht="15" customHeight="1" x14ac:dyDescent="0.25">
      <c r="A70" s="9" t="s">
        <v>91</v>
      </c>
      <c r="B70" s="24"/>
      <c r="C70" s="25"/>
      <c r="D70" s="25"/>
    </row>
    <row r="71" spans="1:24" ht="15" customHeight="1" x14ac:dyDescent="0.25">
      <c r="A71" s="9"/>
      <c r="B71" s="21"/>
      <c r="C71" s="25"/>
      <c r="D71" s="25"/>
    </row>
    <row r="72" spans="1:24" ht="15" customHeight="1" x14ac:dyDescent="0.25">
      <c r="A72" s="25"/>
      <c r="B72" s="24"/>
      <c r="C72" s="25"/>
      <c r="D72" s="25"/>
    </row>
    <row r="73" spans="1:24" ht="15" customHeight="1" x14ac:dyDescent="0.25">
      <c r="A73" s="25"/>
      <c r="B73" s="24"/>
      <c r="C73" s="25"/>
      <c r="D73" s="25"/>
    </row>
    <row r="74" spans="1:24" ht="15" customHeight="1" x14ac:dyDescent="0.25">
      <c r="A74" s="25"/>
      <c r="B74" s="24"/>
      <c r="C74" s="25"/>
      <c r="D74" s="25"/>
    </row>
    <row r="75" spans="1:24" ht="15" customHeight="1" x14ac:dyDescent="0.25">
      <c r="A75" s="26" t="s">
        <v>140</v>
      </c>
      <c r="B75" s="27">
        <f>IF(ISBLANK(proj_id_1),0,1)+ IF(ISBLANK(proj_id_2),0,1)+ IF(ISBLANK(proj_id_3),0,1)+ IF(ISBLANK(proj_id_4),0,1)+ IF(ISBLANK(proj_id_5),0,1)+ IF(ISBLANK(proj_id_6),0,1)+ IF(ISBLANK(proj_id_7),0,1)+ IF(ISBLANK(proj_id_8),0,1)+ IF(ISBLANK(proj_id_9),0,1)+ IF(ISBLANK(proj_id_10),0,1)+ IF(ISBLANK(proj_id_11),0,1)+ IF(ISBLANK(proj_id_12),0,1)+ IF(ISBLANK(proj_id_13),0,1)</f>
        <v>0</v>
      </c>
      <c r="C75" s="25"/>
      <c r="D75" s="25"/>
    </row>
    <row r="76" spans="1:24" ht="15" customHeight="1" x14ac:dyDescent="0.25">
      <c r="A76" s="28" t="s">
        <v>141</v>
      </c>
      <c r="B76" s="29">
        <v>4</v>
      </c>
      <c r="C76" s="25"/>
      <c r="D76" s="25"/>
    </row>
    <row r="77" spans="1:24" ht="15" customHeight="1" x14ac:dyDescent="0.25">
      <c r="A77" s="30" t="s">
        <v>142</v>
      </c>
      <c r="B77" s="31">
        <f>SUM(B75:B76)</f>
        <v>4</v>
      </c>
      <c r="C77" s="25"/>
      <c r="D77" s="25"/>
    </row>
  </sheetData>
  <sheetProtection selectLockedCells="1"/>
  <phoneticPr fontId="0" type="noConversion"/>
  <printOptions horizontalCentered="1"/>
  <pageMargins left="0.19685039370078741" right="0.19685039370078741" top="0.82677165354330717" bottom="0.39370078740157483" header="0.19685039370078741" footer="0.19685039370078741"/>
  <pageSetup paperSize="9" fitToHeight="13" orientation="landscape" copies="2" r:id="rId1"/>
  <headerFooter alignWithMargins="0">
    <oddHeader>&amp;L&amp;"Arial,Bold"&amp;9
SP6008 YMCA of Bundaberg Inc
Org 2002 YMCA of Bundaberg Inc.&amp;C&amp;"Arial,Bold"&amp;12&amp;UCommunity Services Funding Branch - Annual Financial Report for Financial Year ended 30 June 2018</oddHead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9" tint="-0.249977111117893"/>
    <pageSetUpPr fitToPage="1"/>
  </sheetPr>
  <dimension ref="A1:AV43"/>
  <sheetViews>
    <sheetView showGridLines="0" showRowColHeaders="0" showZeros="0" tabSelected="1" topLeftCell="A5" zoomScale="85" zoomScaleNormal="85" zoomScaleSheetLayoutView="82" zoomScalePageLayoutView="85" workbookViewId="0">
      <selection activeCell="AO15" sqref="AO15"/>
    </sheetView>
  </sheetViews>
  <sheetFormatPr defaultColWidth="9.08984375" defaultRowHeight="12.5" x14ac:dyDescent="0.25"/>
  <cols>
    <col min="1" max="1" width="6.6328125" style="22" customWidth="1"/>
    <col min="2" max="2" width="5.26953125" style="22" customWidth="1"/>
    <col min="3" max="3" width="7.36328125" style="22" customWidth="1"/>
    <col min="4" max="4" width="3.08984375" style="22" customWidth="1"/>
    <col min="5" max="5" width="4.6328125" style="22" customWidth="1"/>
    <col min="6" max="6" width="3.08984375" style="22" customWidth="1"/>
    <col min="7" max="7" width="3.26953125" style="22" customWidth="1"/>
    <col min="8" max="8" width="3.7265625" style="22" customWidth="1"/>
    <col min="9" max="9" width="11.36328125" style="22" customWidth="1"/>
    <col min="10" max="21" width="3.26953125" style="22" customWidth="1"/>
    <col min="22" max="22" width="12.7265625" style="22" customWidth="1"/>
    <col min="23" max="23" width="9.08984375" style="22"/>
    <col min="24" max="24" width="16.26953125" style="22" customWidth="1"/>
    <col min="25" max="25" width="10.81640625" style="22" customWidth="1"/>
    <col min="26" max="26" width="13" style="22" customWidth="1"/>
    <col min="27" max="29" width="9.08984375" style="22"/>
    <col min="30" max="40" width="9.08984375" style="59" hidden="1" customWidth="1"/>
    <col min="41" max="46" width="9.08984375" style="22"/>
    <col min="47" max="47" width="9" style="22" customWidth="1"/>
    <col min="48" max="48" width="2.6328125" style="22" customWidth="1"/>
    <col min="49" max="16384" width="9.08984375" style="22"/>
  </cols>
  <sheetData>
    <row r="1" spans="1:48" ht="16.5" customHeight="1" x14ac:dyDescent="0.25">
      <c r="A1" s="148"/>
      <c r="B1" s="148"/>
      <c r="C1" s="148"/>
      <c r="D1" s="148"/>
      <c r="E1" s="148"/>
      <c r="F1" s="148"/>
      <c r="G1" s="148"/>
      <c r="H1" s="148"/>
      <c r="I1" s="148"/>
      <c r="J1" s="148"/>
      <c r="K1" s="148"/>
      <c r="L1" s="148"/>
      <c r="M1" s="148"/>
      <c r="N1" s="148"/>
      <c r="O1" s="148"/>
      <c r="P1" s="148"/>
      <c r="Q1" s="148"/>
      <c r="R1" s="148"/>
      <c r="S1" s="148"/>
      <c r="T1" s="148"/>
      <c r="U1" s="148"/>
      <c r="V1" s="148"/>
      <c r="W1" s="148"/>
      <c r="X1" s="148"/>
    </row>
    <row r="2" spans="1:48" ht="18" customHeight="1" thickBot="1" x14ac:dyDescent="0.3">
      <c r="B2" s="141" t="s">
        <v>143</v>
      </c>
      <c r="C2" s="141"/>
      <c r="D2" s="141"/>
      <c r="E2" s="141"/>
      <c r="F2" s="141"/>
      <c r="G2" s="141"/>
      <c r="H2" s="141"/>
      <c r="I2" s="141"/>
      <c r="J2" s="141"/>
      <c r="K2" s="141"/>
      <c r="L2" s="141"/>
      <c r="M2" s="141"/>
      <c r="N2" s="141"/>
      <c r="O2" s="141"/>
      <c r="P2" s="141"/>
      <c r="Q2" s="155"/>
      <c r="R2" s="155"/>
      <c r="S2" s="155"/>
      <c r="T2" s="155"/>
      <c r="U2" s="155"/>
      <c r="V2" s="155"/>
      <c r="W2" s="155"/>
      <c r="X2" s="142"/>
      <c r="AV2" s="25"/>
    </row>
    <row r="3" spans="1:48" ht="16.5" customHeight="1" x14ac:dyDescent="0.25">
      <c r="A3" s="148"/>
      <c r="B3" s="148"/>
      <c r="C3" s="148"/>
      <c r="D3" s="148"/>
      <c r="E3" s="148"/>
      <c r="F3" s="148"/>
      <c r="G3" s="148"/>
      <c r="H3" s="148"/>
      <c r="I3" s="148"/>
      <c r="J3" s="148"/>
      <c r="K3" s="148"/>
      <c r="L3" s="148"/>
      <c r="M3" s="148"/>
      <c r="N3" s="148"/>
      <c r="O3" s="148"/>
      <c r="P3" s="148"/>
      <c r="Q3" s="148"/>
      <c r="R3" s="148"/>
      <c r="S3" s="148"/>
      <c r="T3" s="148"/>
      <c r="U3" s="148"/>
      <c r="V3" s="148"/>
      <c r="W3" s="148"/>
      <c r="X3" s="148"/>
    </row>
    <row r="4" spans="1:48" ht="18" customHeight="1" x14ac:dyDescent="0.25">
      <c r="B4" s="149" t="s">
        <v>144</v>
      </c>
      <c r="C4" s="149"/>
      <c r="D4" s="149"/>
      <c r="E4" s="149"/>
      <c r="F4" s="149"/>
      <c r="G4" s="149"/>
      <c r="H4" s="149"/>
      <c r="I4" s="149"/>
      <c r="J4" s="149"/>
      <c r="K4" s="149"/>
      <c r="L4" s="149"/>
      <c r="M4" s="149"/>
      <c r="N4" s="149"/>
      <c r="O4" s="149"/>
      <c r="P4" s="149"/>
      <c r="Q4" s="149"/>
      <c r="R4" s="149"/>
      <c r="S4" s="149"/>
      <c r="T4" s="149"/>
      <c r="U4" s="149"/>
      <c r="V4" s="149"/>
      <c r="W4" s="149"/>
      <c r="X4" s="149"/>
      <c r="AV4" s="25"/>
    </row>
    <row r="5" spans="1:48" ht="7.5" customHeight="1" x14ac:dyDescent="0.25">
      <c r="B5" s="106"/>
      <c r="C5" s="106"/>
      <c r="D5" s="106"/>
      <c r="E5" s="106"/>
      <c r="F5" s="106"/>
      <c r="G5" s="106"/>
      <c r="H5" s="106"/>
      <c r="I5" s="106"/>
      <c r="J5" s="106"/>
      <c r="K5" s="106"/>
      <c r="L5" s="106"/>
      <c r="M5" s="106"/>
      <c r="N5" s="106"/>
      <c r="O5" s="106"/>
      <c r="P5" s="106"/>
      <c r="Q5" s="106"/>
      <c r="R5" s="106"/>
      <c r="S5" s="106"/>
      <c r="T5" s="106"/>
      <c r="U5" s="106"/>
      <c r="V5" s="106"/>
      <c r="W5" s="106"/>
      <c r="X5" s="106"/>
      <c r="AV5" s="25"/>
    </row>
    <row r="6" spans="1:48" ht="26.25" customHeight="1" x14ac:dyDescent="0.25">
      <c r="B6" s="152" t="s">
        <v>145</v>
      </c>
      <c r="C6" s="152"/>
      <c r="D6" s="152"/>
      <c r="E6" s="152"/>
      <c r="F6" s="156"/>
      <c r="G6" s="153"/>
      <c r="H6" s="153"/>
      <c r="I6" s="153"/>
      <c r="J6" s="153"/>
      <c r="K6" s="153"/>
      <c r="L6" s="153"/>
      <c r="M6" s="153"/>
      <c r="N6" s="153"/>
      <c r="O6" s="153"/>
      <c r="P6" s="153"/>
      <c r="Q6" s="153"/>
      <c r="R6" s="153"/>
      <c r="S6" s="153"/>
      <c r="T6" s="153"/>
      <c r="U6" s="153"/>
      <c r="V6" s="153"/>
      <c r="W6" s="154"/>
    </row>
    <row r="7" spans="1:48" ht="6.75" customHeight="1" x14ac:dyDescent="0.25">
      <c r="B7" s="77"/>
      <c r="D7" s="78"/>
    </row>
    <row r="8" spans="1:48" ht="26.25" customHeight="1" x14ac:dyDescent="0.25">
      <c r="B8" s="152" t="s">
        <v>146</v>
      </c>
      <c r="C8" s="152"/>
      <c r="D8" s="152"/>
      <c r="E8" s="152"/>
      <c r="F8" s="156"/>
      <c r="G8" s="153"/>
      <c r="H8" s="153"/>
      <c r="I8" s="153"/>
      <c r="J8" s="153"/>
      <c r="K8" s="153"/>
      <c r="L8" s="153"/>
      <c r="M8" s="153"/>
      <c r="N8" s="153"/>
      <c r="O8" s="153"/>
      <c r="P8" s="153"/>
      <c r="Q8" s="153"/>
      <c r="R8" s="153"/>
      <c r="S8" s="153"/>
      <c r="T8" s="153"/>
      <c r="U8" s="153"/>
      <c r="V8" s="153"/>
      <c r="W8" s="154"/>
    </row>
    <row r="9" spans="1:48" ht="7.5" customHeight="1" x14ac:dyDescent="0.25">
      <c r="B9" s="150"/>
      <c r="C9" s="151"/>
      <c r="D9" s="151"/>
      <c r="E9" s="151"/>
      <c r="F9" s="151"/>
      <c r="G9" s="151"/>
      <c r="H9" s="151"/>
      <c r="I9" s="151"/>
      <c r="J9" s="151"/>
      <c r="K9" s="151"/>
      <c r="L9" s="151"/>
      <c r="M9" s="151"/>
      <c r="N9" s="151"/>
      <c r="O9" s="151"/>
      <c r="P9" s="151"/>
      <c r="Q9" s="151"/>
      <c r="R9" s="151"/>
      <c r="S9" s="151"/>
      <c r="T9" s="151"/>
      <c r="U9" s="151"/>
      <c r="V9" s="151"/>
      <c r="W9" s="151"/>
      <c r="X9" s="151"/>
    </row>
    <row r="10" spans="1:48" s="107" customFormat="1" ht="25" customHeight="1" x14ac:dyDescent="0.25">
      <c r="B10" s="157" t="s">
        <v>147</v>
      </c>
      <c r="C10" s="158"/>
      <c r="D10" s="158"/>
      <c r="E10" s="158"/>
      <c r="F10" s="158"/>
      <c r="G10" s="158"/>
      <c r="H10" s="158"/>
      <c r="I10" s="158"/>
      <c r="J10" s="158"/>
      <c r="K10" s="158"/>
      <c r="L10" s="158"/>
      <c r="M10" s="158"/>
      <c r="N10" s="158"/>
      <c r="O10" s="158"/>
      <c r="P10" s="158"/>
      <c r="Q10" s="158"/>
      <c r="R10" s="158"/>
      <c r="S10" s="158"/>
      <c r="T10" s="158"/>
      <c r="U10" s="158"/>
      <c r="V10" s="158"/>
      <c r="W10" s="159"/>
      <c r="AD10" s="108"/>
      <c r="AE10" s="108"/>
      <c r="AF10" s="108"/>
      <c r="AG10" s="108"/>
      <c r="AH10" s="108"/>
      <c r="AI10" s="108"/>
      <c r="AJ10" s="108"/>
      <c r="AK10" s="108"/>
      <c r="AL10" s="108"/>
      <c r="AM10" s="108"/>
      <c r="AN10" s="108"/>
    </row>
    <row r="11" spans="1:48" ht="25.5" customHeight="1" x14ac:dyDescent="0.25">
      <c r="B11" s="160" t="s">
        <v>148</v>
      </c>
      <c r="C11" s="161"/>
      <c r="D11" s="161"/>
      <c r="E11" s="161"/>
      <c r="F11" s="161"/>
      <c r="G11" s="161"/>
      <c r="H11" s="161"/>
      <c r="I11" s="161"/>
      <c r="J11" s="161"/>
      <c r="K11" s="161"/>
      <c r="L11" s="161"/>
      <c r="M11" s="161"/>
      <c r="N11" s="161"/>
      <c r="O11" s="161"/>
      <c r="P11" s="161"/>
      <c r="Q11" s="161"/>
      <c r="R11" s="161"/>
      <c r="S11" s="161"/>
      <c r="T11" s="161"/>
      <c r="U11" s="162">
        <f>'Page 2-Summary HWQld Projects'!E13</f>
        <v>0</v>
      </c>
      <c r="V11" s="163"/>
      <c r="W11" s="164"/>
    </row>
    <row r="12" spans="1:48" ht="25.5" customHeight="1" x14ac:dyDescent="0.25">
      <c r="B12" s="160" t="s">
        <v>149</v>
      </c>
      <c r="C12" s="161"/>
      <c r="D12" s="161"/>
      <c r="E12" s="161"/>
      <c r="F12" s="161"/>
      <c r="G12" s="161"/>
      <c r="H12" s="161"/>
      <c r="I12" s="161"/>
      <c r="J12" s="161"/>
      <c r="K12" s="161"/>
      <c r="L12" s="161"/>
      <c r="M12" s="161"/>
      <c r="N12" s="161"/>
      <c r="O12" s="161"/>
      <c r="P12" s="161"/>
      <c r="Q12" s="161"/>
      <c r="R12" s="161"/>
      <c r="S12" s="161"/>
      <c r="T12" s="161"/>
      <c r="U12" s="162">
        <f>'Page 2-Summary HWQld Projects'!F13</f>
        <v>0</v>
      </c>
      <c r="V12" s="163"/>
      <c r="W12" s="164"/>
    </row>
    <row r="13" spans="1:48" ht="25.5" customHeight="1" x14ac:dyDescent="0.25">
      <c r="B13" s="160" t="s">
        <v>150</v>
      </c>
      <c r="C13" s="161"/>
      <c r="D13" s="161"/>
      <c r="E13" s="161"/>
      <c r="F13" s="161"/>
      <c r="G13" s="161"/>
      <c r="H13" s="161"/>
      <c r="I13" s="161"/>
      <c r="J13" s="161"/>
      <c r="K13" s="161"/>
      <c r="L13" s="161"/>
      <c r="M13" s="161"/>
      <c r="N13" s="161"/>
      <c r="O13" s="161"/>
      <c r="P13" s="161"/>
      <c r="Q13" s="161"/>
      <c r="R13" s="161"/>
      <c r="S13" s="161"/>
      <c r="T13" s="161"/>
      <c r="U13" s="165">
        <f>'Page 2-Summary HWQld Projects'!G13</f>
        <v>0</v>
      </c>
      <c r="V13" s="166"/>
      <c r="W13" s="167"/>
      <c r="Z13" s="80"/>
    </row>
    <row r="14" spans="1:48" ht="25.5" customHeight="1" thickBot="1" x14ac:dyDescent="0.3">
      <c r="B14" s="160" t="s">
        <v>151</v>
      </c>
      <c r="C14" s="161"/>
      <c r="D14" s="161"/>
      <c r="E14" s="161"/>
      <c r="F14" s="161"/>
      <c r="G14" s="161"/>
      <c r="H14" s="161"/>
      <c r="I14" s="161"/>
      <c r="J14" s="161"/>
      <c r="K14" s="161"/>
      <c r="L14" s="161"/>
      <c r="M14" s="161"/>
      <c r="N14" s="161"/>
      <c r="O14" s="161"/>
      <c r="P14" s="161"/>
      <c r="Q14" s="161"/>
      <c r="R14" s="161"/>
      <c r="S14" s="161"/>
      <c r="T14" s="161"/>
      <c r="U14" s="183">
        <f>'Page 2-Summary HWQld Projects'!H13</f>
        <v>0</v>
      </c>
      <c r="V14" s="184"/>
      <c r="W14" s="185"/>
    </row>
    <row r="15" spans="1:48" ht="25.5" customHeight="1" thickBot="1" x14ac:dyDescent="0.3">
      <c r="B15" s="180" t="s">
        <v>152</v>
      </c>
      <c r="C15" s="181"/>
      <c r="D15" s="181"/>
      <c r="E15" s="181"/>
      <c r="F15" s="181"/>
      <c r="G15" s="181"/>
      <c r="H15" s="181"/>
      <c r="I15" s="181"/>
      <c r="J15" s="181"/>
      <c r="K15" s="181"/>
      <c r="L15" s="181"/>
      <c r="M15" s="181"/>
      <c r="N15" s="181"/>
      <c r="O15" s="181"/>
      <c r="P15" s="181"/>
      <c r="Q15" s="181"/>
      <c r="R15" s="181"/>
      <c r="S15" s="181"/>
      <c r="T15" s="181"/>
      <c r="U15" s="177">
        <f>'Page 2-Summary HWQld Projects'!I13</f>
        <v>0</v>
      </c>
      <c r="V15" s="178"/>
      <c r="W15" s="179"/>
    </row>
    <row r="16" spans="1:48" ht="25.5" customHeight="1" x14ac:dyDescent="0.25">
      <c r="B16" s="160" t="s">
        <v>153</v>
      </c>
      <c r="C16" s="161"/>
      <c r="D16" s="161"/>
      <c r="E16" s="161"/>
      <c r="F16" s="161"/>
      <c r="G16" s="161"/>
      <c r="H16" s="161"/>
      <c r="I16" s="161"/>
      <c r="J16" s="161"/>
      <c r="K16" s="161"/>
      <c r="L16" s="161"/>
      <c r="M16" s="161"/>
      <c r="N16" s="161"/>
      <c r="O16" s="161"/>
      <c r="P16" s="161"/>
      <c r="Q16" s="161"/>
      <c r="R16" s="161"/>
      <c r="S16" s="161"/>
      <c r="T16" s="161"/>
      <c r="U16" s="169">
        <f>'Page 2-Summary HWQld Projects'!J13</f>
        <v>0</v>
      </c>
      <c r="V16" s="170"/>
      <c r="W16" s="171"/>
      <c r="Z16" s="80"/>
    </row>
    <row r="17" spans="1:24" ht="25.5" customHeight="1" x14ac:dyDescent="0.25">
      <c r="B17" s="180" t="s">
        <v>154</v>
      </c>
      <c r="C17" s="182"/>
      <c r="D17" s="182"/>
      <c r="E17" s="182"/>
      <c r="F17" s="182"/>
      <c r="G17" s="182"/>
      <c r="H17" s="182"/>
      <c r="I17" s="182"/>
      <c r="J17" s="182"/>
      <c r="K17" s="182"/>
      <c r="L17" s="182"/>
      <c r="M17" s="182"/>
      <c r="N17" s="182"/>
      <c r="O17" s="182"/>
      <c r="P17" s="182"/>
      <c r="Q17" s="182"/>
      <c r="R17" s="182"/>
      <c r="S17" s="182"/>
      <c r="T17" s="182"/>
      <c r="U17" s="172">
        <f>'Page 2-Summary HWQld Projects'!K13</f>
        <v>0</v>
      </c>
      <c r="V17" s="173"/>
      <c r="W17" s="174"/>
    </row>
    <row r="18" spans="1:24" ht="33" customHeight="1" x14ac:dyDescent="0.25">
      <c r="A18" s="81"/>
      <c r="B18" s="82"/>
      <c r="C18" s="81"/>
      <c r="D18" s="81"/>
      <c r="E18" s="81"/>
      <c r="F18" s="81"/>
      <c r="G18" s="81"/>
      <c r="H18" s="81"/>
      <c r="I18" s="81"/>
      <c r="J18" s="81"/>
      <c r="K18" s="81"/>
      <c r="L18" s="81"/>
      <c r="M18" s="81"/>
      <c r="N18" s="81"/>
      <c r="O18" s="81"/>
      <c r="P18" s="81"/>
      <c r="Q18" s="81"/>
      <c r="R18" s="81"/>
      <c r="S18" s="81"/>
      <c r="T18" s="81"/>
      <c r="U18" s="83"/>
      <c r="V18" s="83"/>
      <c r="W18" s="83"/>
      <c r="X18" s="81"/>
    </row>
    <row r="19" spans="1:24" ht="18" customHeight="1" x14ac:dyDescent="0.25">
      <c r="B19" s="168" t="s">
        <v>155</v>
      </c>
      <c r="C19" s="168"/>
      <c r="D19" s="168"/>
      <c r="E19" s="168"/>
      <c r="F19" s="168"/>
      <c r="G19" s="168"/>
      <c r="H19" s="168"/>
      <c r="I19" s="168"/>
      <c r="J19" s="168"/>
      <c r="K19" s="168"/>
      <c r="L19" s="168"/>
      <c r="M19" s="168"/>
      <c r="N19" s="168"/>
      <c r="O19" s="168"/>
      <c r="P19" s="168"/>
      <c r="Q19" s="168"/>
      <c r="R19" s="168"/>
      <c r="S19" s="168"/>
      <c r="T19" s="168"/>
      <c r="U19" s="168"/>
      <c r="V19" s="168"/>
      <c r="W19" s="168"/>
      <c r="X19" s="168"/>
    </row>
    <row r="20" spans="1:24" ht="36" customHeight="1" x14ac:dyDescent="0.25">
      <c r="B20" s="175" t="s">
        <v>156</v>
      </c>
      <c r="C20" s="176"/>
      <c r="D20" s="176"/>
      <c r="E20" s="176"/>
      <c r="F20" s="176"/>
      <c r="G20" s="176"/>
      <c r="H20" s="176"/>
      <c r="I20" s="176"/>
      <c r="J20" s="176"/>
      <c r="K20" s="176"/>
      <c r="L20" s="176"/>
      <c r="M20" s="176"/>
      <c r="N20" s="176"/>
      <c r="O20" s="176"/>
      <c r="P20" s="176"/>
      <c r="Q20" s="176"/>
      <c r="R20" s="176"/>
      <c r="S20" s="176"/>
      <c r="T20" s="176"/>
      <c r="U20" s="176"/>
      <c r="V20" s="176"/>
      <c r="W20" s="176"/>
      <c r="X20" s="176"/>
    </row>
    <row r="21" spans="1:24" ht="36" customHeight="1" x14ac:dyDescent="0.25">
      <c r="B21" s="186" t="s">
        <v>157</v>
      </c>
      <c r="C21" s="187" t="s">
        <v>158</v>
      </c>
      <c r="D21" s="187"/>
      <c r="E21" s="187"/>
      <c r="F21" s="187"/>
      <c r="G21" s="187"/>
      <c r="H21" s="187"/>
      <c r="I21" s="187"/>
      <c r="J21" s="187"/>
      <c r="K21" s="187"/>
      <c r="L21" s="187"/>
      <c r="M21" s="187"/>
      <c r="N21" s="187"/>
      <c r="O21" s="187"/>
      <c r="P21" s="187"/>
      <c r="Q21" s="187"/>
      <c r="R21" s="187"/>
      <c r="S21" s="187"/>
      <c r="T21" s="187"/>
      <c r="U21" s="187"/>
      <c r="V21" s="187"/>
      <c r="W21" s="187"/>
      <c r="X21" s="187"/>
    </row>
    <row r="22" spans="1:24" ht="33" customHeight="1" x14ac:dyDescent="0.25">
      <c r="B22" s="186"/>
      <c r="C22" s="188" t="s">
        <v>159</v>
      </c>
      <c r="D22" s="188"/>
      <c r="E22" s="188"/>
      <c r="F22" s="18"/>
      <c r="G22" s="189"/>
      <c r="H22" s="190"/>
      <c r="I22" s="190"/>
      <c r="J22" s="190"/>
      <c r="K22" s="190"/>
      <c r="L22" s="190"/>
      <c r="M22" s="190"/>
      <c r="N22" s="190"/>
      <c r="O22" s="191"/>
      <c r="P22" s="188" t="s">
        <v>160</v>
      </c>
      <c r="Q22" s="188"/>
      <c r="R22" s="188"/>
      <c r="S22" s="18"/>
      <c r="T22" s="156"/>
      <c r="U22" s="153"/>
      <c r="V22" s="153"/>
      <c r="W22" s="153"/>
      <c r="X22" s="154"/>
    </row>
    <row r="23" spans="1:24" ht="44.25" customHeight="1" x14ac:dyDescent="0.25">
      <c r="B23" s="71" t="s">
        <v>161</v>
      </c>
      <c r="C23" s="187" t="s">
        <v>162</v>
      </c>
      <c r="D23" s="187"/>
      <c r="E23" s="187"/>
      <c r="F23" s="187"/>
      <c r="G23" s="187"/>
      <c r="H23" s="187"/>
      <c r="I23" s="187"/>
      <c r="J23" s="187"/>
      <c r="K23" s="187"/>
      <c r="L23" s="187"/>
      <c r="M23" s="187"/>
      <c r="N23" s="187"/>
      <c r="O23" s="187"/>
      <c r="P23" s="187"/>
      <c r="Q23" s="187"/>
      <c r="R23" s="187"/>
      <c r="S23" s="187"/>
      <c r="T23" s="187"/>
      <c r="U23" s="187"/>
      <c r="V23" s="187"/>
      <c r="W23" s="187"/>
      <c r="X23" s="187"/>
    </row>
    <row r="24" spans="1:24" ht="19.899999999999999" customHeight="1" x14ac:dyDescent="0.25">
      <c r="B24" s="71" t="s">
        <v>163</v>
      </c>
      <c r="C24" s="187" t="s">
        <v>164</v>
      </c>
      <c r="D24" s="187"/>
      <c r="E24" s="187"/>
      <c r="F24" s="187"/>
      <c r="G24" s="187"/>
      <c r="H24" s="187"/>
      <c r="I24" s="187"/>
      <c r="J24" s="187"/>
      <c r="K24" s="187"/>
      <c r="L24" s="187"/>
      <c r="M24" s="187"/>
      <c r="N24" s="187"/>
      <c r="O24" s="187"/>
      <c r="P24" s="187"/>
      <c r="Q24" s="187"/>
      <c r="R24" s="187"/>
      <c r="S24" s="187"/>
      <c r="T24" s="187"/>
      <c r="U24" s="187"/>
      <c r="V24" s="187"/>
      <c r="W24" s="187"/>
      <c r="X24" s="187"/>
    </row>
    <row r="25" spans="1:24" ht="19.899999999999999" customHeight="1" x14ac:dyDescent="0.25">
      <c r="B25" s="71" t="s">
        <v>165</v>
      </c>
      <c r="C25" s="187" t="s">
        <v>166</v>
      </c>
      <c r="D25" s="187"/>
      <c r="E25" s="187"/>
      <c r="F25" s="187"/>
      <c r="G25" s="187"/>
      <c r="H25" s="187"/>
      <c r="I25" s="187"/>
      <c r="J25" s="187"/>
      <c r="K25" s="187"/>
      <c r="L25" s="187"/>
      <c r="M25" s="187"/>
      <c r="N25" s="187"/>
      <c r="O25" s="187"/>
      <c r="P25" s="187"/>
      <c r="Q25" s="187"/>
      <c r="R25" s="187"/>
      <c r="S25" s="187"/>
      <c r="T25" s="187"/>
      <c r="U25" s="187"/>
      <c r="V25" s="187"/>
      <c r="W25" s="187"/>
      <c r="X25" s="187"/>
    </row>
    <row r="26" spans="1:24" ht="20.149999999999999" customHeight="1" x14ac:dyDescent="0.25">
      <c r="B26" s="71" t="s">
        <v>167</v>
      </c>
      <c r="C26" s="192" t="s">
        <v>168</v>
      </c>
      <c r="D26" s="192"/>
      <c r="E26" s="192"/>
      <c r="F26" s="192"/>
      <c r="G26" s="192"/>
      <c r="H26" s="192"/>
      <c r="I26" s="192"/>
      <c r="J26" s="192"/>
      <c r="K26" s="192"/>
      <c r="L26" s="192"/>
      <c r="M26" s="192"/>
      <c r="N26" s="192"/>
      <c r="O26" s="192"/>
      <c r="P26" s="192"/>
      <c r="Q26" s="192"/>
      <c r="R26" s="192"/>
      <c r="S26" s="192"/>
      <c r="T26" s="192"/>
      <c r="U26" s="192"/>
      <c r="V26" s="192"/>
      <c r="W26" s="192"/>
      <c r="X26" s="192"/>
    </row>
    <row r="27" spans="1:24" ht="33" customHeight="1" x14ac:dyDescent="0.25">
      <c r="B27" s="71" t="s">
        <v>169</v>
      </c>
      <c r="C27" s="193" t="s">
        <v>170</v>
      </c>
      <c r="D27" s="193"/>
      <c r="E27" s="193"/>
      <c r="F27" s="193"/>
      <c r="G27" s="193"/>
      <c r="H27" s="193"/>
      <c r="I27" s="193"/>
      <c r="J27" s="193"/>
      <c r="K27" s="193"/>
      <c r="L27" s="193"/>
      <c r="M27" s="193"/>
      <c r="N27" s="193"/>
      <c r="O27" s="193"/>
      <c r="P27" s="193"/>
      <c r="Q27" s="193"/>
      <c r="R27" s="193"/>
      <c r="S27" s="193"/>
      <c r="T27" s="193"/>
      <c r="U27" s="193"/>
      <c r="V27" s="193"/>
      <c r="W27" s="193"/>
      <c r="X27" s="193"/>
    </row>
    <row r="28" spans="1:24" ht="33" customHeight="1" x14ac:dyDescent="0.25">
      <c r="B28" s="71" t="s">
        <v>171</v>
      </c>
      <c r="C28" s="193" t="s">
        <v>172</v>
      </c>
      <c r="D28" s="193"/>
      <c r="E28" s="193"/>
      <c r="F28" s="193"/>
      <c r="G28" s="193"/>
      <c r="H28" s="193"/>
      <c r="I28" s="193"/>
      <c r="J28" s="193"/>
      <c r="K28" s="193"/>
      <c r="L28" s="193"/>
      <c r="M28" s="193"/>
      <c r="N28" s="193"/>
      <c r="O28" s="193"/>
      <c r="P28" s="193"/>
      <c r="Q28" s="193"/>
      <c r="R28" s="193"/>
      <c r="S28" s="193"/>
      <c r="T28" s="193"/>
      <c r="U28" s="193"/>
      <c r="V28" s="193"/>
      <c r="W28" s="193"/>
      <c r="X28" s="193"/>
    </row>
    <row r="29" spans="1:24" ht="33" customHeight="1" x14ac:dyDescent="0.25">
      <c r="B29" s="71" t="s">
        <v>173</v>
      </c>
      <c r="C29" s="193" t="s">
        <v>174</v>
      </c>
      <c r="D29" s="193"/>
      <c r="E29" s="193"/>
      <c r="F29" s="193"/>
      <c r="G29" s="193"/>
      <c r="H29" s="193"/>
      <c r="I29" s="193"/>
      <c r="J29" s="193"/>
      <c r="K29" s="193"/>
      <c r="L29" s="193"/>
      <c r="M29" s="193"/>
      <c r="N29" s="193"/>
      <c r="O29" s="193"/>
      <c r="P29" s="193"/>
      <c r="Q29" s="193"/>
      <c r="R29" s="193"/>
      <c r="S29" s="193"/>
      <c r="T29" s="193"/>
      <c r="U29" s="193"/>
      <c r="V29" s="193"/>
      <c r="W29" s="193"/>
      <c r="X29" s="193"/>
    </row>
    <row r="30" spans="1:24" ht="33" customHeight="1" x14ac:dyDescent="0.25">
      <c r="B30" s="71" t="s">
        <v>175</v>
      </c>
      <c r="C30" s="193" t="s">
        <v>176</v>
      </c>
      <c r="D30" s="193"/>
      <c r="E30" s="193"/>
      <c r="F30" s="193"/>
      <c r="G30" s="193"/>
      <c r="H30" s="193"/>
      <c r="I30" s="193"/>
      <c r="J30" s="193"/>
      <c r="K30" s="193"/>
      <c r="L30" s="193"/>
      <c r="M30" s="193"/>
      <c r="N30" s="193"/>
      <c r="O30" s="193"/>
      <c r="P30" s="193"/>
      <c r="Q30" s="193"/>
      <c r="R30" s="193"/>
      <c r="S30" s="193"/>
      <c r="T30" s="193"/>
      <c r="U30" s="193"/>
      <c r="V30" s="193"/>
      <c r="W30" s="193"/>
      <c r="X30" s="193"/>
    </row>
    <row r="31" spans="1:24" ht="29.9" customHeight="1" x14ac:dyDescent="0.25">
      <c r="B31" s="84"/>
      <c r="C31" s="202"/>
      <c r="D31" s="202"/>
      <c r="E31" s="202"/>
      <c r="F31" s="202"/>
      <c r="G31" s="202"/>
      <c r="H31" s="202"/>
      <c r="I31" s="202"/>
      <c r="J31" s="202"/>
      <c r="K31" s="202"/>
      <c r="L31" s="202"/>
      <c r="M31" s="202"/>
      <c r="N31" s="202"/>
      <c r="O31" s="202"/>
      <c r="P31" s="202"/>
      <c r="Q31" s="202"/>
      <c r="R31" s="202"/>
      <c r="S31" s="202"/>
      <c r="T31" s="202"/>
      <c r="U31" s="202"/>
      <c r="V31" s="202"/>
      <c r="W31" s="202"/>
      <c r="X31" s="202"/>
    </row>
    <row r="32" spans="1:24" ht="29.9" customHeight="1" x14ac:dyDescent="0.25">
      <c r="B32" s="195" t="s">
        <v>177</v>
      </c>
      <c r="C32" s="196"/>
      <c r="D32" s="196"/>
      <c r="E32" s="196"/>
      <c r="F32" s="118"/>
      <c r="G32" s="119"/>
      <c r="H32" s="119"/>
      <c r="I32" s="119"/>
      <c r="J32" s="119"/>
      <c r="K32" s="119"/>
      <c r="L32" s="119"/>
      <c r="M32" s="119"/>
      <c r="N32" s="119"/>
      <c r="O32" s="119"/>
      <c r="P32" s="119"/>
      <c r="Q32" s="119"/>
      <c r="R32" s="119"/>
      <c r="S32" s="119"/>
      <c r="T32" s="119"/>
      <c r="U32" s="119"/>
      <c r="V32" s="119"/>
      <c r="W32" s="119"/>
      <c r="X32" s="120"/>
    </row>
    <row r="33" spans="2:24" ht="29.9" customHeight="1" x14ac:dyDescent="0.25">
      <c r="B33" s="195" t="s">
        <v>178</v>
      </c>
      <c r="C33" s="196"/>
      <c r="D33" s="196"/>
      <c r="E33" s="197"/>
      <c r="F33" s="124"/>
      <c r="G33" s="125"/>
      <c r="H33" s="125"/>
      <c r="I33" s="125"/>
      <c r="J33" s="125"/>
      <c r="K33" s="125"/>
      <c r="L33" s="125"/>
      <c r="M33" s="125"/>
      <c r="N33" s="125"/>
      <c r="O33" s="125"/>
      <c r="P33" s="125"/>
      <c r="Q33" s="125"/>
      <c r="R33" s="125"/>
      <c r="S33" s="125"/>
      <c r="T33" s="125"/>
      <c r="U33" s="125"/>
      <c r="V33" s="125"/>
      <c r="W33" s="125"/>
      <c r="X33" s="126"/>
    </row>
    <row r="34" spans="2:24" x14ac:dyDescent="0.25">
      <c r="B34" s="198" t="s">
        <v>179</v>
      </c>
      <c r="C34" s="199"/>
      <c r="D34" s="199"/>
      <c r="E34" s="199"/>
      <c r="F34" s="124"/>
      <c r="G34" s="125"/>
      <c r="H34" s="125"/>
      <c r="I34" s="125"/>
      <c r="J34" s="125"/>
      <c r="K34" s="125"/>
      <c r="L34" s="125"/>
      <c r="M34" s="125"/>
      <c r="N34" s="125"/>
      <c r="O34" s="125"/>
      <c r="P34" s="125"/>
      <c r="Q34" s="125"/>
      <c r="R34" s="125"/>
      <c r="S34" s="125"/>
      <c r="T34" s="125"/>
      <c r="U34" s="125"/>
      <c r="V34" s="125"/>
      <c r="W34" s="125"/>
      <c r="X34" s="126"/>
    </row>
    <row r="35" spans="2:24" ht="29.9" customHeight="1" x14ac:dyDescent="0.25">
      <c r="B35" s="200"/>
      <c r="C35" s="201"/>
      <c r="D35" s="201"/>
      <c r="E35" s="201"/>
      <c r="F35" s="121"/>
      <c r="G35" s="122"/>
      <c r="H35" s="122"/>
      <c r="I35" s="122"/>
      <c r="J35" s="122"/>
      <c r="K35" s="122"/>
      <c r="L35" s="122"/>
      <c r="M35" s="122"/>
      <c r="N35" s="122"/>
      <c r="O35" s="145" t="s">
        <v>180</v>
      </c>
      <c r="P35" s="122"/>
      <c r="Q35" s="122"/>
      <c r="R35" s="122"/>
      <c r="S35" s="122"/>
      <c r="T35" s="122"/>
      <c r="U35" s="122"/>
      <c r="V35" s="122"/>
      <c r="W35" s="122"/>
      <c r="X35" s="123"/>
    </row>
    <row r="36" spans="2:24" ht="22.5" customHeight="1" x14ac:dyDescent="0.25">
      <c r="B36" s="195" t="s">
        <v>181</v>
      </c>
      <c r="C36" s="196"/>
      <c r="D36" s="196"/>
      <c r="E36" s="197"/>
      <c r="F36" s="121"/>
      <c r="G36" s="122"/>
      <c r="H36" s="122"/>
      <c r="I36" s="122"/>
      <c r="J36" s="122"/>
      <c r="K36" s="122"/>
      <c r="L36" s="122"/>
      <c r="M36" s="122"/>
      <c r="N36" s="122"/>
      <c r="O36" s="122"/>
      <c r="P36" s="122"/>
      <c r="Q36" s="122"/>
      <c r="R36" s="122"/>
      <c r="S36" s="122"/>
      <c r="T36" s="122"/>
      <c r="U36" s="122"/>
      <c r="V36" s="122"/>
      <c r="W36" s="122"/>
      <c r="X36" s="123"/>
    </row>
    <row r="37" spans="2:24" x14ac:dyDescent="0.25">
      <c r="C37" s="85"/>
      <c r="D37" s="85"/>
      <c r="E37" s="85"/>
      <c r="F37" s="85"/>
      <c r="G37" s="85"/>
      <c r="H37" s="85"/>
      <c r="I37" s="85"/>
      <c r="J37" s="85"/>
      <c r="K37" s="85"/>
      <c r="L37" s="85"/>
      <c r="M37" s="85"/>
      <c r="N37" s="85"/>
    </row>
    <row r="38" spans="2:24" ht="14" x14ac:dyDescent="0.25">
      <c r="B38" s="127" t="s">
        <v>182</v>
      </c>
      <c r="C38" s="103"/>
      <c r="D38" s="103"/>
      <c r="E38" s="103"/>
      <c r="F38" s="103"/>
      <c r="G38" s="103"/>
      <c r="H38" s="103"/>
      <c r="I38" s="103"/>
      <c r="J38" s="103"/>
      <c r="K38" s="103"/>
      <c r="L38" s="103"/>
      <c r="M38" s="103"/>
      <c r="N38" s="103"/>
      <c r="O38" s="103"/>
      <c r="P38" s="117"/>
      <c r="Q38" s="103"/>
      <c r="R38" s="103"/>
      <c r="S38" s="103"/>
      <c r="T38" s="103"/>
      <c r="U38" s="103"/>
      <c r="V38" s="103"/>
      <c r="W38" s="103"/>
      <c r="X38" s="103"/>
    </row>
    <row r="39" spans="2:24" ht="15" customHeight="1" x14ac:dyDescent="0.25">
      <c r="B39" s="117" t="s">
        <v>183</v>
      </c>
      <c r="C39" s="103"/>
      <c r="D39" s="103"/>
      <c r="E39" s="103"/>
      <c r="F39" s="103"/>
      <c r="H39" s="116"/>
      <c r="I39" s="105"/>
      <c r="K39" s="103"/>
      <c r="L39" s="103"/>
      <c r="M39" s="103"/>
      <c r="N39" s="103"/>
      <c r="O39" s="103"/>
      <c r="P39" s="103"/>
      <c r="Q39" s="103"/>
      <c r="R39" s="103"/>
      <c r="S39" s="103"/>
      <c r="T39" s="103"/>
      <c r="U39" s="103"/>
      <c r="V39" s="103"/>
      <c r="W39" s="103"/>
      <c r="X39" s="103"/>
    </row>
    <row r="40" spans="2:24" x14ac:dyDescent="0.25">
      <c r="I40" s="151"/>
      <c r="J40" s="151"/>
      <c r="K40" s="151"/>
      <c r="L40" s="151"/>
      <c r="M40" s="151"/>
      <c r="N40" s="151"/>
      <c r="O40" s="151"/>
      <c r="P40" s="151"/>
      <c r="Q40" s="151"/>
      <c r="R40" s="151"/>
      <c r="S40" s="151"/>
      <c r="T40" s="151"/>
      <c r="U40" s="151"/>
      <c r="V40" s="151"/>
      <c r="W40" s="151"/>
      <c r="X40" s="151"/>
    </row>
    <row r="41" spans="2:24" x14ac:dyDescent="0.25">
      <c r="C41" s="25"/>
      <c r="D41" s="25"/>
      <c r="E41" s="25"/>
      <c r="F41" s="25"/>
      <c r="G41" s="25"/>
      <c r="H41" s="25"/>
      <c r="I41" s="194"/>
      <c r="J41" s="151"/>
      <c r="K41" s="151"/>
      <c r="L41" s="151"/>
      <c r="M41" s="151"/>
      <c r="N41" s="151"/>
      <c r="O41" s="151"/>
      <c r="P41" s="151"/>
      <c r="Q41" s="151"/>
      <c r="R41" s="151"/>
      <c r="S41" s="151"/>
      <c r="T41" s="151"/>
      <c r="U41" s="151"/>
      <c r="V41" s="151"/>
      <c r="W41" s="151"/>
      <c r="X41" s="151"/>
    </row>
    <row r="42" spans="2:24" x14ac:dyDescent="0.25">
      <c r="B42" s="86"/>
    </row>
    <row r="43" spans="2:24" x14ac:dyDescent="0.25">
      <c r="C43" s="87"/>
      <c r="D43" s="87"/>
      <c r="E43" s="87"/>
      <c r="F43" s="87"/>
      <c r="G43" s="87"/>
      <c r="H43" s="87"/>
      <c r="I43" s="87"/>
      <c r="J43" s="87"/>
      <c r="K43" s="87"/>
      <c r="L43" s="87"/>
      <c r="M43" s="87"/>
      <c r="N43" s="87"/>
      <c r="O43" s="87"/>
      <c r="P43" s="87"/>
      <c r="Q43" s="87"/>
      <c r="R43" s="87"/>
      <c r="S43" s="87"/>
      <c r="T43" s="87"/>
      <c r="U43" s="87"/>
      <c r="V43" s="87"/>
      <c r="W43" s="87"/>
      <c r="X43" s="87"/>
    </row>
  </sheetData>
  <sheetProtection selectLockedCells="1"/>
  <mergeCells count="54">
    <mergeCell ref="C28:X28"/>
    <mergeCell ref="I40:X40"/>
    <mergeCell ref="I41:X41"/>
    <mergeCell ref="B36:E36"/>
    <mergeCell ref="B34:E35"/>
    <mergeCell ref="C29:X29"/>
    <mergeCell ref="C31:X31"/>
    <mergeCell ref="B32:E32"/>
    <mergeCell ref="B33:E33"/>
    <mergeCell ref="C30:X30"/>
    <mergeCell ref="C23:X23"/>
    <mergeCell ref="C24:X24"/>
    <mergeCell ref="C25:X25"/>
    <mergeCell ref="C26:X26"/>
    <mergeCell ref="C27:X27"/>
    <mergeCell ref="B21:B22"/>
    <mergeCell ref="C21:X21"/>
    <mergeCell ref="C22:E22"/>
    <mergeCell ref="G22:O22"/>
    <mergeCell ref="P22:R22"/>
    <mergeCell ref="T22:X22"/>
    <mergeCell ref="B20:X20"/>
    <mergeCell ref="U15:W15"/>
    <mergeCell ref="B15:T15"/>
    <mergeCell ref="B17:T17"/>
    <mergeCell ref="U14:W14"/>
    <mergeCell ref="B13:T13"/>
    <mergeCell ref="U13:W13"/>
    <mergeCell ref="B19:X19"/>
    <mergeCell ref="U16:W16"/>
    <mergeCell ref="U17:W17"/>
    <mergeCell ref="B14:T14"/>
    <mergeCell ref="B16:T16"/>
    <mergeCell ref="B10:W10"/>
    <mergeCell ref="B11:T11"/>
    <mergeCell ref="U11:W11"/>
    <mergeCell ref="B12:T12"/>
    <mergeCell ref="U12:W12"/>
    <mergeCell ref="A1:X1"/>
    <mergeCell ref="A3:X3"/>
    <mergeCell ref="B4:X4"/>
    <mergeCell ref="B9:X9"/>
    <mergeCell ref="B6:E6"/>
    <mergeCell ref="B8:E8"/>
    <mergeCell ref="U8:W8"/>
    <mergeCell ref="Q2:U2"/>
    <mergeCell ref="V2:W2"/>
    <mergeCell ref="F6:J6"/>
    <mergeCell ref="K6:O6"/>
    <mergeCell ref="P6:T6"/>
    <mergeCell ref="U6:W6"/>
    <mergeCell ref="F8:J8"/>
    <mergeCell ref="K8:O8"/>
    <mergeCell ref="P8:T8"/>
  </mergeCells>
  <phoneticPr fontId="6" type="noConversion"/>
  <conditionalFormatting sqref="C27 A26 A38:B42 L39:Z39 A4:X5 A6:B6 A9:X20 C39:F39 H39:I39 A27:B34 F32:X36 B36 A37">
    <cfRule type="expression" dxfId="28" priority="17" stopIfTrue="1">
      <formula>CELL("protect",A4)=0</formula>
    </cfRule>
  </conditionalFormatting>
  <conditionalFormatting sqref="C29:C30">
    <cfRule type="expression" dxfId="27" priority="12" stopIfTrue="1">
      <formula>CELL("protect",C29)=0</formula>
    </cfRule>
  </conditionalFormatting>
  <conditionalFormatting sqref="C28">
    <cfRule type="expression" dxfId="26" priority="11" stopIfTrue="1">
      <formula>CELL("protect",C28)=0</formula>
    </cfRule>
  </conditionalFormatting>
  <conditionalFormatting sqref="C21:X21">
    <cfRule type="expression" dxfId="25" priority="10" stopIfTrue="1">
      <formula>CELL("protect",C21)=0</formula>
    </cfRule>
  </conditionalFormatting>
  <conditionalFormatting sqref="A22:T22 A21:B21 C31 C37:X38 C40:X43 A35 A23:X25 B26:C26 A7:D7">
    <cfRule type="expression" dxfId="24" priority="18" stopIfTrue="1">
      <formula>CELL("protect",A7)=0</formula>
    </cfRule>
  </conditionalFormatting>
  <conditionalFormatting sqref="B26">
    <cfRule type="expression" dxfId="23" priority="14" stopIfTrue="1">
      <formula>CELL("protect",B26)=0</formula>
    </cfRule>
  </conditionalFormatting>
  <conditionalFormatting sqref="A8:B8">
    <cfRule type="expression" dxfId="22" priority="7" stopIfTrue="1">
      <formula>CELL("protect",A8)=0</formula>
    </cfRule>
  </conditionalFormatting>
  <conditionalFormatting sqref="A2:P2 X2">
    <cfRule type="expression" dxfId="21" priority="6" stopIfTrue="1">
      <formula>CELL("protect",A2)=0</formula>
    </cfRule>
  </conditionalFormatting>
  <conditionalFormatting sqref="Q2 V2">
    <cfRule type="expression" dxfId="20" priority="4" stopIfTrue="1">
      <formula>CELL("protect",Q2)=0</formula>
    </cfRule>
  </conditionalFormatting>
  <conditionalFormatting sqref="F6 K6 P6 U6">
    <cfRule type="expression" dxfId="19" priority="2" stopIfTrue="1">
      <formula>CELL("protect",F6)=0</formula>
    </cfRule>
  </conditionalFormatting>
  <conditionalFormatting sqref="F8 K8 P8 U8">
    <cfRule type="expression" dxfId="18" priority="1" stopIfTrue="1">
      <formula>CELL("protect",F8)=0</formula>
    </cfRule>
  </conditionalFormatting>
  <dataValidations disablePrompts="1" count="1">
    <dataValidation type="list" allowBlank="1" showInputMessage="1" showErrorMessage="1" sqref="N25" xr:uid="{00000000-0002-0000-0100-000000000000}">
      <formula1>$AV$4:$AV$5</formula1>
    </dataValidation>
  </dataValidations>
  <hyperlinks>
    <hyperlink ref="B39" r:id="rId1" xr:uid="{00000000-0004-0000-0100-000000000000}"/>
  </hyperlinks>
  <printOptions horizontalCentered="1" verticalCentered="1"/>
  <pageMargins left="0" right="0" top="1.1114583333333334" bottom="0.39370078740157483" header="0" footer="0"/>
  <pageSetup paperSize="9" scale="68" orientation="portrait" r:id="rId2"/>
  <headerFooter>
    <oddHeader xml:space="preserve">&amp;C&amp;"Arial,Bold"&amp;18&amp;U
Health and Wellbeing Queensland
&amp;R
</oddHeader>
    <oddFooter>&amp;C&amp;A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0000"/>
    <pageSetUpPr fitToPage="1"/>
  </sheetPr>
  <dimension ref="B1:AP21"/>
  <sheetViews>
    <sheetView showRowColHeaders="0" showZeros="0" showWhiteSpace="0" topLeftCell="D1" zoomScaleNormal="100" workbookViewId="0">
      <selection activeCell="V16" sqref="V16"/>
    </sheetView>
  </sheetViews>
  <sheetFormatPr defaultRowHeight="12.75" customHeight="1" x14ac:dyDescent="0.25"/>
  <cols>
    <col min="1" max="1" width="5.6328125" customWidth="1"/>
    <col min="2" max="2" width="13.26953125" style="33" customWidth="1"/>
    <col min="3" max="3" width="9.36328125" style="88" customWidth="1"/>
    <col min="4" max="4" width="93.7265625" style="93" customWidth="1"/>
    <col min="5" max="11" width="15.6328125" style="33" customWidth="1"/>
    <col min="12" max="14" width="11.6328125" customWidth="1"/>
    <col min="15" max="15" width="9.08984375" customWidth="1"/>
    <col min="17" max="27" width="9.08984375" customWidth="1"/>
    <col min="31" max="41" width="9.08984375" style="58" hidden="1" customWidth="1"/>
  </cols>
  <sheetData>
    <row r="1" spans="2:42" ht="18" x14ac:dyDescent="0.25">
      <c r="D1" s="89"/>
      <c r="E1" s="140" t="s">
        <v>143</v>
      </c>
      <c r="F1" s="144">
        <f t="array" ref="F1:L1">'Page 1-Certification'!Q2:W2</f>
        <v>0</v>
      </c>
      <c r="G1" s="91">
        <v>0</v>
      </c>
      <c r="H1" s="76">
        <v>0</v>
      </c>
      <c r="I1" s="91">
        <v>0</v>
      </c>
      <c r="J1" s="33">
        <v>0</v>
      </c>
      <c r="K1" s="33">
        <v>0</v>
      </c>
      <c r="L1">
        <v>0</v>
      </c>
    </row>
    <row r="2" spans="2:42" ht="15.5" x14ac:dyDescent="0.25">
      <c r="D2" s="92"/>
      <c r="E2" s="39"/>
      <c r="H2" s="25"/>
    </row>
    <row r="3" spans="2:42" ht="18" x14ac:dyDescent="0.25">
      <c r="D3" s="89"/>
      <c r="E3" s="90" t="s">
        <v>184</v>
      </c>
      <c r="F3" s="91"/>
      <c r="G3" s="91"/>
      <c r="H3" s="76"/>
      <c r="I3" s="91"/>
    </row>
    <row r="4" spans="2:42" ht="15.5" x14ac:dyDescent="0.25">
      <c r="D4" s="92"/>
      <c r="E4" s="39"/>
      <c r="H4" s="25"/>
    </row>
    <row r="5" spans="2:42" ht="13" x14ac:dyDescent="0.25">
      <c r="B5" s="136" t="s">
        <v>145</v>
      </c>
      <c r="C5" s="95">
        <f>'Page 1-Certification'!F6</f>
        <v>0</v>
      </c>
      <c r="D5" s="96"/>
      <c r="E5" s="79"/>
      <c r="F5" s="206"/>
      <c r="G5" s="206"/>
      <c r="H5" s="206"/>
      <c r="I5" s="206"/>
      <c r="J5" s="206"/>
    </row>
    <row r="6" spans="2:42" ht="13" x14ac:dyDescent="0.25">
      <c r="C6" s="97"/>
      <c r="E6" s="94"/>
      <c r="F6" s="206"/>
      <c r="G6" s="206"/>
      <c r="H6" s="206"/>
      <c r="I6" s="206"/>
      <c r="J6" s="206"/>
    </row>
    <row r="7" spans="2:42" ht="13" x14ac:dyDescent="0.25">
      <c r="C7" s="98" t="s">
        <v>185</v>
      </c>
      <c r="D7" s="99"/>
      <c r="J7" s="100"/>
      <c r="K7" s="100"/>
    </row>
    <row r="8" spans="2:42" ht="13" x14ac:dyDescent="0.25">
      <c r="I8" s="101"/>
    </row>
    <row r="9" spans="2:42" ht="104" x14ac:dyDescent="0.25">
      <c r="B9" s="128" t="s">
        <v>186</v>
      </c>
      <c r="C9" s="129" t="s">
        <v>187</v>
      </c>
      <c r="D9" s="130" t="s">
        <v>188</v>
      </c>
      <c r="E9" s="130" t="s">
        <v>148</v>
      </c>
      <c r="F9" s="130" t="s">
        <v>189</v>
      </c>
      <c r="G9" s="130" t="s">
        <v>190</v>
      </c>
      <c r="H9" s="130" t="s">
        <v>151</v>
      </c>
      <c r="I9" s="131" t="s">
        <v>191</v>
      </c>
      <c r="J9" s="130" t="s">
        <v>153</v>
      </c>
      <c r="K9" s="131" t="s">
        <v>192</v>
      </c>
      <c r="L9" s="33"/>
    </row>
    <row r="10" spans="2:42" s="107" customFormat="1" ht="23.25" customHeight="1" x14ac:dyDescent="0.25">
      <c r="B10" s="132">
        <v>1</v>
      </c>
      <c r="C10" s="109">
        <v>1000</v>
      </c>
      <c r="D10" s="109" t="s">
        <v>193</v>
      </c>
      <c r="E10" s="110">
        <f>'Project (1)'!E11</f>
        <v>0</v>
      </c>
      <c r="F10" s="110">
        <f>'Project (1)'!E12</f>
        <v>0</v>
      </c>
      <c r="G10" s="110">
        <f>'Project (1)'!E13</f>
        <v>0</v>
      </c>
      <c r="H10" s="110">
        <f>'Project (1)'!E27</f>
        <v>0</v>
      </c>
      <c r="I10" s="111">
        <f>E10+F10+G10-H10</f>
        <v>0</v>
      </c>
      <c r="J10" s="111">
        <f>IF(I10&lt;0,-I10,0)</f>
        <v>0</v>
      </c>
      <c r="K10" s="111">
        <f>IF(ISERROR(I10+J10)," ",I10+J10)</f>
        <v>0</v>
      </c>
      <c r="L10" s="112"/>
      <c r="AF10" s="108"/>
      <c r="AG10" s="108"/>
      <c r="AH10" s="108"/>
      <c r="AI10" s="108"/>
      <c r="AJ10" s="108"/>
      <c r="AK10" s="108"/>
      <c r="AL10" s="108"/>
      <c r="AM10" s="108"/>
      <c r="AN10" s="108"/>
      <c r="AO10" s="108"/>
      <c r="AP10" s="108"/>
    </row>
    <row r="11" spans="2:42" s="107" customFormat="1" ht="23.25" customHeight="1" x14ac:dyDescent="0.25">
      <c r="B11" s="132">
        <v>2</v>
      </c>
      <c r="C11" s="109">
        <v>2000</v>
      </c>
      <c r="D11" s="109" t="s">
        <v>194</v>
      </c>
      <c r="E11" s="110">
        <f>'Project (2)'!E11</f>
        <v>0</v>
      </c>
      <c r="F11" s="110">
        <f>'Project (2)'!E12</f>
        <v>0</v>
      </c>
      <c r="G11" s="110">
        <f>'Project (2)'!E13</f>
        <v>0</v>
      </c>
      <c r="H11" s="110">
        <f>'Project (2)'!E27</f>
        <v>0</v>
      </c>
      <c r="I11" s="111">
        <f>E11+F11+G11-H11</f>
        <v>0</v>
      </c>
      <c r="J11" s="111">
        <f>IF(I11&lt;0,-I11,0)</f>
        <v>0</v>
      </c>
      <c r="K11" s="111">
        <f>IF(ISERROR(I11+J11)," ",I11+J11)</f>
        <v>0</v>
      </c>
      <c r="L11" s="112"/>
      <c r="AF11" s="108"/>
      <c r="AG11" s="108"/>
      <c r="AH11" s="108"/>
      <c r="AI11" s="108"/>
      <c r="AJ11" s="108"/>
      <c r="AK11" s="108"/>
      <c r="AL11" s="108"/>
      <c r="AM11" s="108"/>
      <c r="AN11" s="108"/>
      <c r="AO11" s="108"/>
      <c r="AP11" s="108"/>
    </row>
    <row r="12" spans="2:42" s="107" customFormat="1" ht="23.25" customHeight="1" x14ac:dyDescent="0.25">
      <c r="B12" s="132">
        <v>3</v>
      </c>
      <c r="C12" s="109">
        <v>3000</v>
      </c>
      <c r="D12" s="109" t="s">
        <v>195</v>
      </c>
      <c r="E12" s="110">
        <f>'Project (3)'!E11</f>
        <v>0</v>
      </c>
      <c r="F12" s="110">
        <f>'Project (3)'!E12</f>
        <v>0</v>
      </c>
      <c r="G12" s="110">
        <f>'Project (3)'!E13</f>
        <v>0</v>
      </c>
      <c r="H12" s="110">
        <f>'Project (3)'!E27</f>
        <v>0</v>
      </c>
      <c r="I12" s="111">
        <f>E12+F12+G12-H12</f>
        <v>0</v>
      </c>
      <c r="J12" s="111">
        <f>IF(I12&lt;0,-I12,0)</f>
        <v>0</v>
      </c>
      <c r="K12" s="111">
        <f>IF(ISERROR(I12+J12)," ",I12+J12)</f>
        <v>0</v>
      </c>
      <c r="L12" s="112"/>
      <c r="AF12" s="108"/>
      <c r="AG12" s="108"/>
      <c r="AH12" s="108"/>
      <c r="AI12" s="108"/>
      <c r="AJ12" s="108"/>
      <c r="AK12" s="108"/>
      <c r="AL12" s="108"/>
      <c r="AM12" s="108"/>
      <c r="AN12" s="108"/>
      <c r="AO12" s="108"/>
      <c r="AP12" s="108"/>
    </row>
    <row r="13" spans="2:42" s="107" customFormat="1" ht="20.25" customHeight="1" x14ac:dyDescent="0.25">
      <c r="B13" s="132"/>
      <c r="C13" s="133" t="s">
        <v>196</v>
      </c>
      <c r="D13" s="134"/>
      <c r="E13" s="135">
        <f t="shared" ref="E13:K13" si="0">SUM(E10:E12)</f>
        <v>0</v>
      </c>
      <c r="F13" s="135">
        <f t="shared" si="0"/>
        <v>0</v>
      </c>
      <c r="G13" s="135">
        <f t="shared" si="0"/>
        <v>0</v>
      </c>
      <c r="H13" s="135">
        <f t="shared" si="0"/>
        <v>0</v>
      </c>
      <c r="I13" s="135">
        <f t="shared" si="0"/>
        <v>0</v>
      </c>
      <c r="J13" s="135">
        <f t="shared" si="0"/>
        <v>0</v>
      </c>
      <c r="K13" s="135">
        <f t="shared" si="0"/>
        <v>0</v>
      </c>
      <c r="L13" s="113"/>
      <c r="AF13" s="108"/>
      <c r="AG13" s="108"/>
      <c r="AH13" s="108"/>
      <c r="AI13" s="108"/>
      <c r="AJ13" s="108"/>
      <c r="AK13" s="108"/>
      <c r="AL13" s="108"/>
      <c r="AM13" s="108"/>
      <c r="AN13" s="108"/>
      <c r="AO13" s="108"/>
      <c r="AP13" s="108"/>
    </row>
    <row r="14" spans="2:42" ht="12.5" x14ac:dyDescent="0.25">
      <c r="AE14"/>
      <c r="AP14" s="58"/>
    </row>
    <row r="15" spans="2:42" ht="12.75" customHeight="1" x14ac:dyDescent="0.25">
      <c r="B15" s="207" t="s">
        <v>197</v>
      </c>
      <c r="C15" s="208"/>
      <c r="D15" s="208"/>
      <c r="E15" s="208"/>
      <c r="F15" s="208"/>
      <c r="G15" s="208"/>
      <c r="H15" s="208"/>
      <c r="I15" s="208"/>
      <c r="J15" s="208"/>
      <c r="K15" s="102"/>
    </row>
    <row r="16" spans="2:42" ht="31.9" customHeight="1" x14ac:dyDescent="0.25"/>
    <row r="17" spans="2:42" ht="12.75" customHeight="1" x14ac:dyDescent="0.25">
      <c r="B17" s="128" t="s">
        <v>186</v>
      </c>
      <c r="C17" s="137" t="s">
        <v>187</v>
      </c>
      <c r="D17" s="209" t="s">
        <v>198</v>
      </c>
      <c r="E17" s="210"/>
      <c r="F17" s="210"/>
      <c r="G17" s="210"/>
      <c r="H17" s="210"/>
      <c r="I17" s="210"/>
      <c r="J17" s="211"/>
      <c r="K17" s="138" t="s">
        <v>199</v>
      </c>
      <c r="L17" s="33"/>
    </row>
    <row r="18" spans="2:42" s="107" customFormat="1" ht="27.75" customHeight="1" x14ac:dyDescent="0.25">
      <c r="B18" s="132">
        <v>1</v>
      </c>
      <c r="C18" s="109">
        <f>C10</f>
        <v>1000</v>
      </c>
      <c r="D18" s="203"/>
      <c r="E18" s="204"/>
      <c r="F18" s="204"/>
      <c r="G18" s="204"/>
      <c r="H18" s="204"/>
      <c r="I18" s="204"/>
      <c r="J18" s="205"/>
      <c r="K18" s="114" t="s">
        <v>200</v>
      </c>
      <c r="L18" s="112"/>
      <c r="M18" s="115" t="s">
        <v>201</v>
      </c>
      <c r="AF18" s="108"/>
      <c r="AG18" s="108"/>
      <c r="AH18" s="108"/>
      <c r="AI18" s="108"/>
      <c r="AJ18" s="108"/>
      <c r="AK18" s="108"/>
      <c r="AL18" s="108"/>
      <c r="AM18" s="108"/>
      <c r="AN18" s="108"/>
      <c r="AO18" s="108"/>
      <c r="AP18" s="108"/>
    </row>
    <row r="19" spans="2:42" s="107" customFormat="1" ht="30" customHeight="1" x14ac:dyDescent="0.25">
      <c r="B19" s="132">
        <v>2</v>
      </c>
      <c r="C19" s="109">
        <f>C11</f>
        <v>2000</v>
      </c>
      <c r="D19" s="203"/>
      <c r="E19" s="204"/>
      <c r="F19" s="204"/>
      <c r="G19" s="204"/>
      <c r="H19" s="204"/>
      <c r="I19" s="204"/>
      <c r="J19" s="205"/>
      <c r="K19" s="114" t="s">
        <v>200</v>
      </c>
      <c r="L19" s="112"/>
      <c r="M19" s="115" t="s">
        <v>200</v>
      </c>
      <c r="AF19" s="108"/>
      <c r="AG19" s="108"/>
      <c r="AH19" s="108"/>
      <c r="AI19" s="108"/>
      <c r="AJ19" s="108"/>
      <c r="AK19" s="108"/>
      <c r="AL19" s="108"/>
      <c r="AM19" s="108"/>
      <c r="AN19" s="108"/>
      <c r="AO19" s="108"/>
      <c r="AP19" s="108"/>
    </row>
    <row r="20" spans="2:42" s="107" customFormat="1" ht="30" customHeight="1" x14ac:dyDescent="0.25">
      <c r="B20" s="132">
        <v>3</v>
      </c>
      <c r="C20" s="109">
        <f>C12</f>
        <v>3000</v>
      </c>
      <c r="D20" s="203"/>
      <c r="E20" s="204"/>
      <c r="F20" s="204"/>
      <c r="G20" s="204"/>
      <c r="H20" s="204"/>
      <c r="I20" s="204"/>
      <c r="J20" s="205"/>
      <c r="K20" s="114" t="s">
        <v>200</v>
      </c>
      <c r="L20" s="112"/>
      <c r="M20" s="115"/>
      <c r="AF20" s="108"/>
      <c r="AG20" s="108"/>
      <c r="AH20" s="108"/>
      <c r="AI20" s="108"/>
      <c r="AJ20" s="108"/>
      <c r="AK20" s="108"/>
      <c r="AL20" s="108"/>
      <c r="AM20" s="108"/>
      <c r="AN20" s="108"/>
      <c r="AO20" s="108"/>
      <c r="AP20" s="108"/>
    </row>
    <row r="21" spans="2:42" ht="30" customHeight="1" x14ac:dyDescent="0.25">
      <c r="AE21"/>
      <c r="AP21" s="58"/>
    </row>
  </sheetData>
  <sheetProtection selectLockedCells="1"/>
  <mergeCells count="7">
    <mergeCell ref="D18:J18"/>
    <mergeCell ref="D19:J19"/>
    <mergeCell ref="D20:J20"/>
    <mergeCell ref="F5:J5"/>
    <mergeCell ref="F6:J6"/>
    <mergeCell ref="B15:J15"/>
    <mergeCell ref="D17:J17"/>
  </mergeCells>
  <conditionalFormatting sqref="B16:J16 K18:K20 B5:E5 B3:J4 B6:D6 B17:D18 B7:J8 B14:J14 B9:K9 I10:K12 B13:K13 B19:C20 B10:E12 F11:G12">
    <cfRule type="expression" dxfId="17" priority="21" stopIfTrue="1">
      <formula>CELL("protect",B3)=0</formula>
    </cfRule>
  </conditionalFormatting>
  <conditionalFormatting sqref="B15:J15">
    <cfRule type="expression" dxfId="16" priority="20" stopIfTrue="1">
      <formula>CELL("protect",B15)=0</formula>
    </cfRule>
  </conditionalFormatting>
  <conditionalFormatting sqref="F5">
    <cfRule type="expression" dxfId="15" priority="16" stopIfTrue="1">
      <formula>CELL("protect",F5)=0</formula>
    </cfRule>
  </conditionalFormatting>
  <conditionalFormatting sqref="E6:F6">
    <cfRule type="expression" dxfId="14" priority="15" stopIfTrue="1">
      <formula>CELL("protect",E6)=0</formula>
    </cfRule>
  </conditionalFormatting>
  <conditionalFormatting sqref="D20">
    <cfRule type="expression" dxfId="13" priority="12" stopIfTrue="1">
      <formula>CELL("protect",D20)=0</formula>
    </cfRule>
  </conditionalFormatting>
  <conditionalFormatting sqref="D19">
    <cfRule type="expression" dxfId="12" priority="13" stopIfTrue="1">
      <formula>CELL("protect",D19)=0</formula>
    </cfRule>
  </conditionalFormatting>
  <conditionalFormatting sqref="F10:H10 H11:H12">
    <cfRule type="expression" dxfId="11" priority="4" stopIfTrue="1">
      <formula>CELL("protect",F10)=0</formula>
    </cfRule>
  </conditionalFormatting>
  <conditionalFormatting sqref="B2:J2 B1:E1 G1:J1">
    <cfRule type="expression" dxfId="10" priority="2" stopIfTrue="1">
      <formula>CELL("protect",B1)=0</formula>
    </cfRule>
  </conditionalFormatting>
  <conditionalFormatting sqref="F1">
    <cfRule type="expression" dxfId="9" priority="1" stopIfTrue="1">
      <formula>CELL("protect",F1)=0</formula>
    </cfRule>
  </conditionalFormatting>
  <dataValidations disablePrompts="1" count="1">
    <dataValidation type="list" allowBlank="1" showInputMessage="1" showErrorMessage="1" sqref="K18:K20" xr:uid="{00000000-0002-0000-0200-000000000000}">
      <formula1>$M$18:$M$19</formula1>
    </dataValidation>
  </dataValidations>
  <pageMargins left="0" right="0" top="0.82661458333333337" bottom="0.39370078740157483" header="0" footer="0"/>
  <pageSetup paperSize="9" scale="65" orientation="landscape" r:id="rId1"/>
  <headerFooter>
    <oddHeader xml:space="preserve">&amp;C&amp;"Arial,Bold"&amp;18&amp;U
Health and Wellbeing Queensland
&amp;R&amp;20&amp;G                              </oddHeader>
    <oddFooter>&amp;C&amp;A</oddFooter>
  </headerFooter>
  <legacy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8"/>
  <dimension ref="A1:V46"/>
  <sheetViews>
    <sheetView showGridLines="0" workbookViewId="0">
      <selection activeCell="A22" sqref="A22"/>
    </sheetView>
  </sheetViews>
  <sheetFormatPr defaultColWidth="4.08984375" defaultRowHeight="15.5" x14ac:dyDescent="0.35"/>
  <cols>
    <col min="1" max="22" width="4.26953125" style="11" customWidth="1"/>
    <col min="23" max="16384" width="4.08984375" style="11"/>
  </cols>
  <sheetData>
    <row r="1" spans="1:22" x14ac:dyDescent="0.35">
      <c r="A1" s="237" t="s">
        <v>202</v>
      </c>
      <c r="B1" s="237"/>
      <c r="C1" s="237"/>
      <c r="D1" s="237"/>
      <c r="E1" s="237"/>
      <c r="F1" s="237"/>
      <c r="G1" s="237"/>
      <c r="H1" s="237"/>
      <c r="I1" s="237"/>
      <c r="J1" s="237"/>
      <c r="K1" s="237"/>
      <c r="L1" s="237"/>
      <c r="M1" s="237"/>
      <c r="N1" s="237"/>
      <c r="O1" s="237"/>
      <c r="P1" s="237"/>
      <c r="Q1" s="237"/>
      <c r="R1" s="237"/>
      <c r="S1" s="237"/>
      <c r="T1" s="237"/>
      <c r="U1" s="237"/>
      <c r="V1" s="237"/>
    </row>
    <row r="3" spans="1:22" ht="15.75" customHeight="1" x14ac:dyDescent="0.35">
      <c r="A3" s="231" t="s">
        <v>145</v>
      </c>
      <c r="B3" s="231"/>
      <c r="C3" s="231"/>
      <c r="D3" s="231"/>
      <c r="E3" s="240">
        <f>org_name</f>
        <v>0</v>
      </c>
      <c r="F3" s="240"/>
      <c r="G3" s="240"/>
      <c r="H3" s="240"/>
      <c r="I3" s="240"/>
      <c r="J3" s="240"/>
      <c r="K3" s="240"/>
      <c r="L3" s="240"/>
      <c r="M3" s="240"/>
      <c r="N3" s="240"/>
      <c r="O3" s="240"/>
      <c r="P3" s="240"/>
      <c r="Q3" s="241" t="s">
        <v>203</v>
      </c>
      <c r="R3" s="241"/>
      <c r="S3" s="241"/>
      <c r="T3" s="239" t="str">
        <f>IF(ISBLANK(org_id),"",org_id)</f>
        <v/>
      </c>
      <c r="U3" s="239"/>
      <c r="V3" s="239"/>
    </row>
    <row r="4" spans="1:22" ht="15.75" customHeight="1" x14ac:dyDescent="0.35">
      <c r="A4" s="231" t="s">
        <v>204</v>
      </c>
      <c r="B4" s="231"/>
      <c r="C4" s="231"/>
      <c r="D4" s="231"/>
      <c r="E4" s="240">
        <f>sp_name</f>
        <v>0</v>
      </c>
      <c r="F4" s="240"/>
      <c r="G4" s="240"/>
      <c r="H4" s="240"/>
      <c r="I4" s="240"/>
      <c r="J4" s="240"/>
      <c r="K4" s="240"/>
      <c r="L4" s="240"/>
      <c r="M4" s="240"/>
      <c r="N4" s="240"/>
      <c r="O4" s="240"/>
      <c r="P4" s="240"/>
      <c r="Q4" s="241" t="s">
        <v>205</v>
      </c>
      <c r="R4" s="241"/>
      <c r="S4" s="241"/>
      <c r="T4" s="239" t="str">
        <f>IF(ISBLANK(sp_id),"",sp_id)</f>
        <v/>
      </c>
      <c r="U4" s="239"/>
      <c r="V4" s="239"/>
    </row>
    <row r="5" spans="1:22" x14ac:dyDescent="0.35">
      <c r="A5" s="231" t="s">
        <v>206</v>
      </c>
      <c r="B5" s="231"/>
      <c r="C5" s="231"/>
      <c r="D5" s="231"/>
      <c r="E5" s="238"/>
      <c r="F5" s="238"/>
      <c r="G5" s="238"/>
      <c r="H5" s="238"/>
      <c r="I5" s="238"/>
      <c r="J5" s="238"/>
      <c r="K5" s="238"/>
      <c r="L5" s="238"/>
      <c r="M5" s="238"/>
      <c r="N5" s="238"/>
      <c r="O5" s="238"/>
      <c r="P5" s="238"/>
      <c r="Q5" s="231" t="s">
        <v>207</v>
      </c>
      <c r="R5" s="231"/>
      <c r="S5" s="231"/>
      <c r="T5" s="238"/>
      <c r="U5" s="238"/>
      <c r="V5" s="238"/>
    </row>
    <row r="7" spans="1:22" x14ac:dyDescent="0.35">
      <c r="A7" s="232" t="s">
        <v>208</v>
      </c>
      <c r="B7" s="233"/>
      <c r="C7" s="233"/>
      <c r="D7" s="233"/>
      <c r="E7" s="233"/>
      <c r="F7" s="234" t="s">
        <v>209</v>
      </c>
      <c r="G7" s="234"/>
      <c r="H7" s="234"/>
      <c r="I7" s="234"/>
      <c r="J7" s="234"/>
      <c r="K7" s="234"/>
      <c r="L7" s="234"/>
      <c r="M7" s="234"/>
      <c r="N7" s="234"/>
      <c r="O7" s="234"/>
      <c r="P7" s="234"/>
      <c r="Q7" s="234"/>
      <c r="R7" s="234"/>
      <c r="S7" s="234"/>
      <c r="T7" s="234"/>
      <c r="U7" s="234"/>
      <c r="V7" s="235"/>
    </row>
    <row r="9" spans="1:22" x14ac:dyDescent="0.35">
      <c r="A9" s="230" t="s">
        <v>210</v>
      </c>
      <c r="B9" s="230"/>
      <c r="C9" s="230"/>
      <c r="D9" s="230"/>
      <c r="E9" s="230"/>
      <c r="F9" s="230"/>
      <c r="G9" s="230"/>
      <c r="H9" s="230"/>
      <c r="I9" s="230"/>
      <c r="J9" s="230"/>
      <c r="K9" s="230"/>
      <c r="L9" s="230"/>
      <c r="M9" s="230"/>
      <c r="N9" s="230"/>
      <c r="O9" s="230"/>
      <c r="P9" s="230"/>
      <c r="Q9" s="230"/>
      <c r="R9" s="230"/>
      <c r="S9" s="230"/>
      <c r="T9" s="230"/>
      <c r="U9" s="230"/>
      <c r="V9" s="230"/>
    </row>
    <row r="10" spans="1:22" x14ac:dyDescent="0.35">
      <c r="A10" s="236" t="s">
        <v>211</v>
      </c>
      <c r="B10" s="236"/>
      <c r="C10" s="236"/>
      <c r="D10" s="236"/>
      <c r="E10" s="236"/>
      <c r="F10" s="236"/>
      <c r="G10" s="236"/>
      <c r="H10" s="236"/>
      <c r="I10" s="236"/>
      <c r="J10" s="236"/>
      <c r="K10" s="236"/>
      <c r="L10" s="236"/>
      <c r="M10" s="236"/>
      <c r="N10" s="236"/>
      <c r="O10" s="236"/>
      <c r="P10" s="236"/>
      <c r="Q10" s="236"/>
      <c r="R10" s="236"/>
      <c r="S10" s="236"/>
      <c r="T10" s="236"/>
      <c r="U10" s="236"/>
      <c r="V10" s="236"/>
    </row>
    <row r="11" spans="1:22" x14ac:dyDescent="0.35">
      <c r="A11" s="12" t="s">
        <v>212</v>
      </c>
    </row>
    <row r="12" spans="1:22" x14ac:dyDescent="0.35">
      <c r="A12" s="13"/>
      <c r="B12" s="13"/>
      <c r="C12" s="13"/>
      <c r="D12" s="13"/>
      <c r="E12" s="13"/>
      <c r="F12" s="13"/>
      <c r="G12" s="13"/>
      <c r="H12" s="13"/>
      <c r="I12" s="13"/>
      <c r="J12" s="13"/>
      <c r="K12" s="13"/>
      <c r="L12" s="13"/>
      <c r="M12" s="13"/>
      <c r="N12" s="13"/>
      <c r="O12" s="13"/>
      <c r="P12" s="13"/>
      <c r="Q12" s="13"/>
      <c r="R12" s="13"/>
      <c r="S12" s="13"/>
      <c r="T12" s="13"/>
      <c r="U12" s="13"/>
      <c r="V12" s="13"/>
    </row>
    <row r="13" spans="1:22" x14ac:dyDescent="0.35">
      <c r="A13" s="12" t="s">
        <v>213</v>
      </c>
      <c r="B13" s="12"/>
      <c r="C13" s="12"/>
      <c r="D13" s="12"/>
      <c r="E13" s="12"/>
      <c r="F13" s="12"/>
      <c r="G13" s="12"/>
      <c r="H13" s="12"/>
      <c r="I13" s="12"/>
      <c r="J13" s="12"/>
      <c r="K13" s="12"/>
      <c r="L13" s="12"/>
      <c r="M13" s="12"/>
      <c r="N13" s="12"/>
      <c r="O13" s="12"/>
      <c r="P13" s="12"/>
      <c r="Q13" s="12"/>
      <c r="R13" s="12"/>
      <c r="S13" s="12"/>
      <c r="T13" s="12"/>
      <c r="U13" s="12"/>
      <c r="V13" s="12"/>
    </row>
    <row r="14" spans="1:22" x14ac:dyDescent="0.35">
      <c r="A14" s="12" t="s">
        <v>214</v>
      </c>
      <c r="B14" s="12"/>
      <c r="C14" s="12"/>
      <c r="D14" s="12"/>
      <c r="E14" s="12"/>
      <c r="F14" s="12"/>
      <c r="G14" s="12"/>
      <c r="H14" s="12"/>
      <c r="I14" s="12"/>
      <c r="J14" s="12"/>
      <c r="K14" s="12"/>
      <c r="L14" s="12"/>
      <c r="M14" s="12"/>
      <c r="N14" s="12"/>
      <c r="O14" s="12"/>
      <c r="P14" s="12"/>
      <c r="Q14" s="12"/>
      <c r="R14" s="12"/>
      <c r="S14" s="12"/>
      <c r="T14" s="12"/>
      <c r="U14" s="12"/>
      <c r="V14" s="12"/>
    </row>
    <row r="15" spans="1:22" x14ac:dyDescent="0.35">
      <c r="A15" s="12" t="s">
        <v>215</v>
      </c>
      <c r="B15" s="12"/>
      <c r="C15" s="12"/>
      <c r="D15" s="12"/>
      <c r="E15" s="12"/>
      <c r="F15" s="12"/>
      <c r="G15" s="12"/>
      <c r="H15" s="12"/>
      <c r="I15" s="12"/>
      <c r="J15" s="12"/>
      <c r="K15" s="12"/>
      <c r="L15" s="12"/>
      <c r="M15" s="12"/>
      <c r="N15" s="12"/>
      <c r="O15" s="12"/>
      <c r="P15" s="12"/>
      <c r="Q15" s="12"/>
      <c r="R15" s="12"/>
      <c r="S15" s="12"/>
      <c r="T15" s="12"/>
      <c r="U15" s="12"/>
      <c r="V15" s="12"/>
    </row>
    <row r="16" spans="1:22" x14ac:dyDescent="0.35">
      <c r="A16" s="12" t="s">
        <v>216</v>
      </c>
      <c r="B16" s="12"/>
      <c r="C16" s="12"/>
      <c r="D16" s="12"/>
      <c r="E16" s="12"/>
      <c r="F16" s="12"/>
      <c r="G16" s="12"/>
      <c r="H16" s="12"/>
      <c r="I16" s="12"/>
      <c r="J16" s="12"/>
      <c r="K16" s="12"/>
      <c r="L16" s="12"/>
      <c r="M16" s="12"/>
      <c r="N16" s="12"/>
      <c r="O16" s="12"/>
      <c r="P16" s="12"/>
      <c r="Q16" s="12"/>
      <c r="R16" s="12"/>
      <c r="S16" s="12"/>
      <c r="T16" s="12"/>
      <c r="U16" s="12"/>
      <c r="V16" s="12"/>
    </row>
    <row r="17" spans="1:22" x14ac:dyDescent="0.35">
      <c r="A17" s="12" t="s">
        <v>217</v>
      </c>
      <c r="B17" s="12"/>
      <c r="C17" s="12"/>
      <c r="D17" s="12"/>
      <c r="E17" s="12"/>
      <c r="F17" s="12"/>
      <c r="G17" s="12"/>
      <c r="H17" s="12"/>
      <c r="I17" s="12"/>
      <c r="J17" s="12"/>
      <c r="K17" s="12"/>
      <c r="L17" s="12"/>
      <c r="M17" s="12"/>
      <c r="N17" s="12"/>
      <c r="O17" s="12"/>
      <c r="P17" s="12"/>
      <c r="Q17" s="12"/>
      <c r="R17" s="12"/>
      <c r="S17" s="12"/>
      <c r="T17" s="12"/>
      <c r="U17" s="12"/>
      <c r="V17" s="12"/>
    </row>
    <row r="18" spans="1:22" ht="16" thickBot="1" x14ac:dyDescent="0.4">
      <c r="A18" s="12"/>
      <c r="B18" s="12"/>
      <c r="C18" s="12"/>
      <c r="D18" s="12"/>
      <c r="E18" s="12"/>
      <c r="F18" s="12"/>
      <c r="G18" s="12"/>
      <c r="H18" s="12"/>
      <c r="I18" s="12"/>
      <c r="J18" s="12"/>
      <c r="K18" s="12"/>
      <c r="L18" s="12"/>
      <c r="M18" s="12"/>
      <c r="N18" s="12"/>
      <c r="O18" s="12"/>
      <c r="P18" s="12"/>
      <c r="Q18" s="12"/>
      <c r="R18" s="12"/>
      <c r="S18" s="12"/>
      <c r="T18" s="12"/>
      <c r="U18" s="12"/>
      <c r="V18" s="12"/>
    </row>
    <row r="19" spans="1:22" ht="16" thickBot="1" x14ac:dyDescent="0.4">
      <c r="A19" s="17"/>
      <c r="C19" s="14" t="s">
        <v>157</v>
      </c>
      <c r="D19" s="12" t="s">
        <v>218</v>
      </c>
      <c r="E19" s="15"/>
      <c r="F19" s="15"/>
      <c r="G19" s="15"/>
      <c r="H19" s="15"/>
      <c r="I19" s="15"/>
      <c r="J19" s="15"/>
      <c r="K19" s="15"/>
      <c r="L19" s="15"/>
      <c r="M19" s="15"/>
      <c r="N19" s="15"/>
      <c r="O19" s="15"/>
      <c r="P19" s="15"/>
      <c r="Q19" s="15"/>
      <c r="R19" s="15"/>
      <c r="S19" s="15"/>
      <c r="T19" s="15"/>
      <c r="U19" s="15"/>
      <c r="V19" s="15"/>
    </row>
    <row r="20" spans="1:22" x14ac:dyDescent="0.35">
      <c r="A20" s="12"/>
      <c r="B20" s="12"/>
      <c r="C20" s="12"/>
      <c r="D20" s="12" t="s">
        <v>219</v>
      </c>
      <c r="E20" s="15"/>
      <c r="F20" s="15"/>
      <c r="G20" s="15"/>
      <c r="H20" s="15"/>
      <c r="I20" s="15"/>
      <c r="J20" s="15"/>
      <c r="K20" s="15"/>
      <c r="L20" s="15"/>
      <c r="M20" s="15"/>
      <c r="N20" s="15"/>
      <c r="O20" s="15"/>
      <c r="P20" s="15"/>
      <c r="Q20" s="15"/>
      <c r="R20" s="15"/>
      <c r="S20" s="15"/>
      <c r="T20" s="15"/>
      <c r="U20" s="15"/>
      <c r="V20" s="15"/>
    </row>
    <row r="21" spans="1:22" ht="16" thickBot="1" x14ac:dyDescent="0.4">
      <c r="A21" s="12"/>
      <c r="B21" s="12"/>
      <c r="C21" s="12"/>
      <c r="D21" s="12"/>
      <c r="E21" s="15"/>
      <c r="F21" s="15"/>
      <c r="G21" s="15"/>
      <c r="H21" s="15"/>
      <c r="I21" s="15"/>
      <c r="J21" s="15"/>
      <c r="K21" s="15"/>
      <c r="L21" s="15"/>
      <c r="M21" s="15"/>
      <c r="N21" s="15"/>
      <c r="O21" s="15"/>
      <c r="P21" s="15"/>
      <c r="Q21" s="15"/>
      <c r="R21" s="15"/>
      <c r="S21" s="15"/>
      <c r="T21" s="15"/>
      <c r="U21" s="15"/>
      <c r="V21" s="15"/>
    </row>
    <row r="22" spans="1:22" ht="16" thickBot="1" x14ac:dyDescent="0.4">
      <c r="A22" s="146"/>
      <c r="C22" s="14" t="s">
        <v>161</v>
      </c>
      <c r="D22" s="12" t="s">
        <v>220</v>
      </c>
      <c r="E22" s="12"/>
      <c r="F22" s="12"/>
      <c r="G22" s="12"/>
      <c r="H22" s="12"/>
      <c r="I22" s="12"/>
      <c r="J22" s="12"/>
      <c r="K22" s="12"/>
      <c r="L22" s="12"/>
      <c r="M22" s="12"/>
      <c r="N22" s="12"/>
      <c r="O22" s="12"/>
      <c r="P22" s="12"/>
      <c r="Q22" s="12"/>
      <c r="R22" s="12"/>
      <c r="S22" s="12"/>
      <c r="T22" s="12"/>
      <c r="U22" s="147"/>
      <c r="V22" s="147"/>
    </row>
    <row r="23" spans="1:22" x14ac:dyDescent="0.35">
      <c r="A23" s="147"/>
      <c r="B23" s="147"/>
      <c r="C23" s="147"/>
      <c r="D23" s="16"/>
      <c r="E23" s="147"/>
      <c r="F23" s="147"/>
      <c r="G23" s="147"/>
      <c r="H23" s="147"/>
      <c r="I23" s="147"/>
      <c r="J23" s="147"/>
      <c r="K23" s="147"/>
      <c r="L23" s="147"/>
      <c r="M23" s="147"/>
      <c r="N23" s="147"/>
      <c r="O23" s="147"/>
      <c r="P23" s="147"/>
      <c r="Q23" s="147"/>
      <c r="R23" s="147"/>
      <c r="S23" s="147"/>
      <c r="T23" s="147"/>
      <c r="U23" s="147"/>
      <c r="V23" s="147"/>
    </row>
    <row r="24" spans="1:22" x14ac:dyDescent="0.35">
      <c r="A24" s="15"/>
      <c r="B24" s="15"/>
      <c r="C24" s="15"/>
      <c r="D24" s="15"/>
      <c r="E24" s="15"/>
      <c r="F24" s="15"/>
      <c r="G24" s="15"/>
      <c r="H24" s="15"/>
      <c r="I24" s="15"/>
      <c r="J24" s="15"/>
      <c r="K24" s="15"/>
      <c r="L24" s="15"/>
      <c r="M24" s="15"/>
      <c r="N24" s="15"/>
      <c r="O24" s="15"/>
      <c r="P24" s="15"/>
      <c r="Q24" s="15"/>
      <c r="R24" s="15"/>
      <c r="S24" s="15"/>
      <c r="T24" s="15"/>
      <c r="U24" s="15"/>
      <c r="V24" s="15"/>
    </row>
    <row r="25" spans="1:22" x14ac:dyDescent="0.35">
      <c r="A25" s="15"/>
      <c r="B25" s="12" t="s">
        <v>221</v>
      </c>
      <c r="C25" s="15"/>
      <c r="D25" s="15"/>
      <c r="E25" s="15"/>
      <c r="F25" s="15"/>
      <c r="G25" s="15"/>
      <c r="H25" s="15"/>
      <c r="I25" s="15"/>
      <c r="J25" s="15"/>
      <c r="K25" s="15"/>
      <c r="L25" s="15"/>
      <c r="M25" s="15"/>
      <c r="N25" s="15"/>
      <c r="O25" s="15"/>
      <c r="P25" s="15"/>
      <c r="Q25" s="15"/>
      <c r="R25" s="15"/>
      <c r="S25" s="15"/>
      <c r="T25" s="15"/>
      <c r="U25" s="15"/>
      <c r="V25" s="15"/>
    </row>
    <row r="26" spans="1:22" x14ac:dyDescent="0.35">
      <c r="A26" s="15"/>
      <c r="B26" s="12" t="s">
        <v>222</v>
      </c>
      <c r="C26" s="15"/>
      <c r="D26" s="15"/>
      <c r="E26" s="15"/>
      <c r="F26" s="15"/>
      <c r="G26" s="15"/>
      <c r="H26" s="15"/>
      <c r="I26" s="15"/>
      <c r="J26" s="15"/>
      <c r="K26" s="15"/>
      <c r="L26" s="15"/>
      <c r="M26" s="15"/>
      <c r="N26" s="15"/>
      <c r="O26" s="15"/>
      <c r="P26" s="15"/>
      <c r="Q26" s="15"/>
      <c r="R26" s="15"/>
      <c r="S26" s="15"/>
      <c r="T26" s="15"/>
      <c r="U26" s="15"/>
      <c r="V26" s="15"/>
    </row>
    <row r="27" spans="1:22" x14ac:dyDescent="0.35">
      <c r="A27" s="15"/>
      <c r="B27" s="12" t="s">
        <v>223</v>
      </c>
      <c r="C27" s="15"/>
      <c r="D27" s="15"/>
      <c r="E27" s="15"/>
      <c r="F27" s="15"/>
      <c r="G27" s="15"/>
      <c r="H27" s="15"/>
      <c r="I27" s="15"/>
      <c r="J27" s="15"/>
      <c r="K27" s="15"/>
      <c r="L27" s="15"/>
      <c r="M27" s="15"/>
      <c r="N27" s="15"/>
      <c r="O27" s="15"/>
      <c r="P27" s="15"/>
      <c r="Q27" s="15"/>
      <c r="R27" s="15"/>
      <c r="S27" s="15"/>
      <c r="T27" s="15"/>
      <c r="U27" s="15"/>
      <c r="V27" s="15"/>
    </row>
    <row r="28" spans="1:22" x14ac:dyDescent="0.35">
      <c r="A28" s="15"/>
      <c r="B28" s="15"/>
      <c r="C28" s="15"/>
      <c r="D28" s="15"/>
      <c r="E28" s="15"/>
      <c r="F28" s="15"/>
      <c r="G28" s="15"/>
      <c r="H28" s="15"/>
      <c r="I28" s="15"/>
      <c r="J28" s="15"/>
      <c r="K28" s="15"/>
      <c r="L28" s="15"/>
      <c r="M28" s="15"/>
      <c r="N28" s="15"/>
      <c r="O28" s="15"/>
      <c r="P28" s="15"/>
      <c r="Q28" s="15"/>
      <c r="R28" s="15"/>
      <c r="S28" s="15"/>
      <c r="T28" s="15"/>
      <c r="U28" s="15"/>
      <c r="V28" s="15"/>
    </row>
    <row r="29" spans="1:22" x14ac:dyDescent="0.35">
      <c r="A29" s="15"/>
      <c r="B29" s="15"/>
      <c r="C29" s="15"/>
      <c r="D29" s="15"/>
      <c r="E29" s="15"/>
      <c r="F29" s="15"/>
      <c r="G29" s="15"/>
      <c r="H29" s="15"/>
      <c r="I29" s="15"/>
      <c r="J29" s="15"/>
      <c r="K29" s="15"/>
      <c r="L29" s="15"/>
      <c r="M29" s="15"/>
      <c r="N29" s="15"/>
      <c r="O29" s="15"/>
      <c r="P29" s="15"/>
      <c r="Q29" s="15"/>
      <c r="R29" s="15"/>
      <c r="S29" s="15"/>
      <c r="T29" s="15"/>
      <c r="U29" s="15"/>
      <c r="V29" s="15"/>
    </row>
    <row r="30" spans="1:22" x14ac:dyDescent="0.35">
      <c r="A30" s="15"/>
      <c r="B30" s="15"/>
      <c r="C30" s="15"/>
      <c r="D30" s="15"/>
      <c r="E30" s="15"/>
      <c r="F30" s="15"/>
      <c r="G30" s="15"/>
      <c r="H30" s="15"/>
      <c r="I30" s="15"/>
      <c r="J30" s="15"/>
      <c r="K30" s="15"/>
      <c r="L30" s="15"/>
      <c r="M30" s="15"/>
      <c r="N30" s="15"/>
      <c r="O30" s="15"/>
      <c r="P30" s="15"/>
      <c r="Q30" s="15"/>
      <c r="R30" s="15"/>
      <c r="S30" s="15"/>
      <c r="T30" s="15"/>
      <c r="U30" s="15"/>
      <c r="V30" s="15"/>
    </row>
    <row r="32" spans="1:22" x14ac:dyDescent="0.35">
      <c r="A32" s="12"/>
      <c r="B32" s="12"/>
    </row>
    <row r="33" spans="1:22" x14ac:dyDescent="0.35">
      <c r="C33" s="12"/>
      <c r="D33" s="12"/>
      <c r="E33" s="12"/>
      <c r="F33" s="12"/>
    </row>
    <row r="35" spans="1:22" x14ac:dyDescent="0.35">
      <c r="A35" s="230" t="s">
        <v>224</v>
      </c>
      <c r="B35" s="230"/>
      <c r="C35" s="230"/>
    </row>
    <row r="36" spans="1:22" x14ac:dyDescent="0.35">
      <c r="A36" s="229" t="s">
        <v>225</v>
      </c>
      <c r="B36" s="229"/>
      <c r="C36" s="229"/>
      <c r="D36" s="229"/>
      <c r="E36" s="229"/>
      <c r="F36" s="229"/>
      <c r="G36" s="229"/>
      <c r="H36" s="229"/>
      <c r="I36" s="229"/>
      <c r="J36" s="229"/>
      <c r="K36" s="229"/>
      <c r="L36" s="229" t="s">
        <v>226</v>
      </c>
      <c r="M36" s="229"/>
      <c r="N36" s="229"/>
      <c r="P36" s="12" t="s">
        <v>227</v>
      </c>
      <c r="Q36" s="12"/>
      <c r="R36" s="12"/>
      <c r="S36" s="12"/>
    </row>
    <row r="37" spans="1:22" x14ac:dyDescent="0.35">
      <c r="A37" s="212"/>
      <c r="B37" s="212"/>
      <c r="C37" s="212"/>
      <c r="D37" s="212"/>
      <c r="E37" s="212"/>
      <c r="F37" s="212"/>
      <c r="G37" s="212"/>
      <c r="H37" s="212"/>
      <c r="I37" s="212"/>
      <c r="J37" s="212"/>
      <c r="K37" s="212"/>
      <c r="L37" s="213"/>
      <c r="M37" s="213"/>
      <c r="N37" s="213"/>
      <c r="P37" s="214"/>
      <c r="Q37" s="215"/>
      <c r="R37" s="215"/>
      <c r="S37" s="215"/>
      <c r="T37" s="215"/>
      <c r="U37" s="215"/>
      <c r="V37" s="215"/>
    </row>
    <row r="38" spans="1:22" x14ac:dyDescent="0.35">
      <c r="A38" s="212"/>
      <c r="B38" s="212"/>
      <c r="C38" s="212"/>
      <c r="D38" s="212"/>
      <c r="E38" s="212"/>
      <c r="F38" s="212"/>
      <c r="G38" s="212"/>
      <c r="H38" s="212"/>
      <c r="I38" s="212"/>
      <c r="J38" s="212"/>
      <c r="K38" s="212"/>
      <c r="L38" s="213"/>
      <c r="M38" s="213"/>
      <c r="N38" s="213"/>
      <c r="P38" s="216"/>
      <c r="Q38" s="216"/>
      <c r="R38" s="216"/>
      <c r="S38" s="216"/>
      <c r="T38" s="216"/>
      <c r="U38" s="216"/>
      <c r="V38" s="216"/>
    </row>
    <row r="39" spans="1:22" x14ac:dyDescent="0.35">
      <c r="A39" s="212"/>
      <c r="B39" s="212"/>
      <c r="C39" s="212"/>
      <c r="D39" s="212"/>
      <c r="E39" s="212"/>
      <c r="F39" s="212"/>
      <c r="G39" s="212"/>
      <c r="H39" s="212"/>
      <c r="I39" s="212"/>
      <c r="J39" s="212"/>
      <c r="K39" s="212"/>
      <c r="L39" s="213"/>
      <c r="M39" s="213"/>
      <c r="N39" s="213"/>
      <c r="P39" s="11" t="s">
        <v>228</v>
      </c>
    </row>
    <row r="40" spans="1:22" x14ac:dyDescent="0.35">
      <c r="A40" s="212"/>
      <c r="B40" s="212"/>
      <c r="C40" s="212"/>
      <c r="D40" s="212"/>
      <c r="E40" s="212"/>
      <c r="F40" s="212"/>
      <c r="G40" s="212"/>
      <c r="H40" s="212"/>
      <c r="I40" s="212"/>
      <c r="J40" s="212"/>
      <c r="K40" s="212"/>
      <c r="L40" s="213"/>
      <c r="M40" s="213"/>
      <c r="N40" s="213"/>
      <c r="P40" s="214"/>
      <c r="Q40" s="215"/>
      <c r="R40" s="215"/>
      <c r="S40" s="215"/>
      <c r="T40" s="215"/>
      <c r="U40" s="215"/>
      <c r="V40" s="215"/>
    </row>
    <row r="41" spans="1:22" x14ac:dyDescent="0.35">
      <c r="A41" s="212"/>
      <c r="B41" s="212"/>
      <c r="C41" s="212"/>
      <c r="D41" s="212"/>
      <c r="E41" s="212"/>
      <c r="F41" s="212"/>
      <c r="G41" s="212"/>
      <c r="H41" s="212"/>
      <c r="I41" s="212"/>
      <c r="J41" s="212"/>
      <c r="K41" s="212"/>
      <c r="L41" s="213"/>
      <c r="M41" s="213"/>
      <c r="N41" s="213"/>
      <c r="P41" s="216"/>
      <c r="Q41" s="216"/>
      <c r="R41" s="216"/>
      <c r="S41" s="216"/>
      <c r="T41" s="216"/>
      <c r="U41" s="216"/>
      <c r="V41" s="216"/>
    </row>
    <row r="42" spans="1:22" x14ac:dyDescent="0.35">
      <c r="A42" s="212"/>
      <c r="B42" s="212"/>
      <c r="C42" s="212"/>
      <c r="D42" s="212"/>
      <c r="E42" s="212"/>
      <c r="F42" s="212"/>
      <c r="G42" s="212"/>
      <c r="H42" s="212"/>
      <c r="I42" s="212"/>
      <c r="J42" s="212"/>
      <c r="K42" s="212"/>
      <c r="L42" s="213"/>
      <c r="M42" s="213"/>
      <c r="N42" s="213"/>
      <c r="P42" s="11" t="s">
        <v>229</v>
      </c>
    </row>
    <row r="43" spans="1:22" x14ac:dyDescent="0.35">
      <c r="A43" s="219"/>
      <c r="B43" s="220"/>
      <c r="C43" s="220"/>
      <c r="D43" s="220"/>
      <c r="E43" s="220"/>
      <c r="F43" s="220"/>
      <c r="G43" s="220"/>
      <c r="H43" s="220"/>
      <c r="I43" s="220"/>
      <c r="J43" s="220"/>
      <c r="K43" s="221"/>
      <c r="L43" s="222"/>
      <c r="M43" s="223"/>
      <c r="N43" s="224"/>
      <c r="R43" s="214"/>
      <c r="S43" s="215"/>
      <c r="T43" s="215"/>
      <c r="U43" s="215"/>
      <c r="V43" s="215"/>
    </row>
    <row r="44" spans="1:22" x14ac:dyDescent="0.35">
      <c r="A44" s="219"/>
      <c r="B44" s="220"/>
      <c r="C44" s="220"/>
      <c r="D44" s="220"/>
      <c r="E44" s="220"/>
      <c r="F44" s="220"/>
      <c r="G44" s="220"/>
      <c r="H44" s="220"/>
      <c r="I44" s="220"/>
      <c r="J44" s="220"/>
      <c r="K44" s="221"/>
      <c r="L44" s="222"/>
      <c r="M44" s="223"/>
      <c r="N44" s="224"/>
      <c r="O44" s="12"/>
      <c r="P44" s="11" t="s">
        <v>181</v>
      </c>
      <c r="R44" s="216"/>
      <c r="S44" s="216"/>
      <c r="T44" s="216"/>
      <c r="U44" s="216"/>
      <c r="V44" s="216"/>
    </row>
    <row r="45" spans="1:22" x14ac:dyDescent="0.35">
      <c r="A45" s="212"/>
      <c r="B45" s="212"/>
      <c r="C45" s="212"/>
      <c r="D45" s="212"/>
      <c r="E45" s="212"/>
      <c r="F45" s="212"/>
      <c r="G45" s="212"/>
      <c r="H45" s="212"/>
      <c r="I45" s="212"/>
      <c r="J45" s="212"/>
      <c r="K45" s="212"/>
      <c r="L45" s="213"/>
      <c r="M45" s="213"/>
      <c r="N45" s="213"/>
      <c r="R45" s="217"/>
      <c r="S45" s="218"/>
      <c r="T45" s="218"/>
      <c r="U45" s="218"/>
      <c r="V45" s="218"/>
    </row>
    <row r="46" spans="1:22" x14ac:dyDescent="0.35">
      <c r="A46" s="225" t="s">
        <v>196</v>
      </c>
      <c r="B46" s="226"/>
      <c r="C46" s="226"/>
      <c r="D46" s="226"/>
      <c r="E46" s="226"/>
      <c r="F46" s="226"/>
      <c r="G46" s="226"/>
      <c r="H46" s="226"/>
      <c r="I46" s="226"/>
      <c r="J46" s="226"/>
      <c r="K46" s="227"/>
      <c r="L46" s="228" t="s">
        <v>209</v>
      </c>
      <c r="M46" s="228"/>
      <c r="N46" s="228"/>
      <c r="P46" s="11" t="s">
        <v>230</v>
      </c>
      <c r="R46" s="216"/>
      <c r="S46" s="216"/>
      <c r="T46" s="216"/>
      <c r="U46" s="216"/>
      <c r="V46" s="216"/>
    </row>
  </sheetData>
  <sheetProtection selectLockedCells="1"/>
  <mergeCells count="44">
    <mergeCell ref="A1:V1"/>
    <mergeCell ref="T5:V5"/>
    <mergeCell ref="T4:V4"/>
    <mergeCell ref="T3:V3"/>
    <mergeCell ref="E3:P3"/>
    <mergeCell ref="E4:P4"/>
    <mergeCell ref="E5:P5"/>
    <mergeCell ref="Q3:S3"/>
    <mergeCell ref="Q4:S4"/>
    <mergeCell ref="Q5:S5"/>
    <mergeCell ref="L36:N36"/>
    <mergeCell ref="A9:V9"/>
    <mergeCell ref="A3:D3"/>
    <mergeCell ref="A4:D4"/>
    <mergeCell ref="A5:D5"/>
    <mergeCell ref="A7:E7"/>
    <mergeCell ref="F7:V7"/>
    <mergeCell ref="A10:V10"/>
    <mergeCell ref="A35:C35"/>
    <mergeCell ref="A36:K36"/>
    <mergeCell ref="R43:V44"/>
    <mergeCell ref="A43:K43"/>
    <mergeCell ref="L43:N43"/>
    <mergeCell ref="P40:V41"/>
    <mergeCell ref="A46:K46"/>
    <mergeCell ref="L46:N46"/>
    <mergeCell ref="A44:K44"/>
    <mergeCell ref="L44:N44"/>
    <mergeCell ref="A45:K45"/>
    <mergeCell ref="L45:N45"/>
    <mergeCell ref="P37:V38"/>
    <mergeCell ref="A42:K42"/>
    <mergeCell ref="A37:K37"/>
    <mergeCell ref="L37:N37"/>
    <mergeCell ref="A38:K38"/>
    <mergeCell ref="L38:N38"/>
    <mergeCell ref="R45:V46"/>
    <mergeCell ref="L42:N42"/>
    <mergeCell ref="A39:K39"/>
    <mergeCell ref="L40:N40"/>
    <mergeCell ref="A41:K41"/>
    <mergeCell ref="L41:N41"/>
    <mergeCell ref="L39:N39"/>
    <mergeCell ref="A40:K40"/>
  </mergeCells>
  <phoneticPr fontId="6" type="noConversion"/>
  <pageMargins left="0.46" right="0.46" top="0.48" bottom="0.35" header="0.26" footer="0.18"/>
  <pageSetup paperSize="9" orientation="portrait" r:id="rId1"/>
  <headerFooter alignWithMargins="0">
    <oddFooter xml:space="preserve">&amp;RPage 3 of 16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3:AN42"/>
  <sheetViews>
    <sheetView showGridLines="0" showRowColHeaders="0" showZeros="0" topLeftCell="A9" zoomScale="85" zoomScaleNormal="85" workbookViewId="0">
      <selection activeCell="E14" sqref="E14"/>
    </sheetView>
  </sheetViews>
  <sheetFormatPr defaultColWidth="9.08984375" defaultRowHeight="0" customHeight="1" zeroHeight="1" x14ac:dyDescent="0.25"/>
  <cols>
    <col min="1" max="1" width="3.26953125" style="18" customWidth="1"/>
    <col min="2" max="2" width="28.6328125" style="18" customWidth="1"/>
    <col min="3" max="3" width="21.36328125" style="18" customWidth="1"/>
    <col min="4" max="4" width="32.08984375" style="18" customWidth="1"/>
    <col min="5" max="5" width="25.7265625" style="42" customWidth="1"/>
    <col min="6" max="6" width="3.81640625" style="18" customWidth="1"/>
    <col min="7" max="7" width="7.7265625" style="18" customWidth="1"/>
    <col min="8" max="8" width="6.7265625" style="18" customWidth="1"/>
    <col min="9" max="27" width="9.08984375" style="18"/>
    <col min="28" max="29" width="9.08984375" style="18" customWidth="1"/>
    <col min="30" max="40" width="9.08984375" style="43" hidden="1" customWidth="1"/>
    <col min="41" max="16384" width="9.08984375" style="18"/>
  </cols>
  <sheetData>
    <row r="3" spans="1:40" ht="15.5" x14ac:dyDescent="0.25">
      <c r="C3" s="36"/>
      <c r="D3" s="139" t="s">
        <v>143</v>
      </c>
      <c r="E3" s="143">
        <f t="array" ref="E3:K3">'Page 1-Certification'!Q2:W2</f>
        <v>0</v>
      </c>
      <c r="F3" s="18">
        <v>0</v>
      </c>
      <c r="G3" s="18">
        <v>0</v>
      </c>
      <c r="H3" s="18">
        <v>0</v>
      </c>
      <c r="I3" s="18">
        <v>0</v>
      </c>
      <c r="J3" s="18">
        <v>0</v>
      </c>
      <c r="K3" s="18">
        <v>0</v>
      </c>
    </row>
    <row r="4" spans="1:40" ht="14" x14ac:dyDescent="0.25">
      <c r="B4" s="250"/>
      <c r="C4" s="250"/>
      <c r="D4" s="250"/>
      <c r="E4" s="250"/>
    </row>
    <row r="5" spans="1:40" ht="15.5" x14ac:dyDescent="0.25">
      <c r="B5" s="39" t="s">
        <v>231</v>
      </c>
      <c r="C5" s="36"/>
      <c r="D5" s="37"/>
    </row>
    <row r="6" spans="1:40" ht="14" x14ac:dyDescent="0.25">
      <c r="B6" s="250"/>
      <c r="C6" s="250"/>
      <c r="D6" s="250"/>
      <c r="E6" s="250"/>
    </row>
    <row r="7" spans="1:40" ht="18" customHeight="1" x14ac:dyDescent="0.25">
      <c r="B7" s="36" t="s">
        <v>232</v>
      </c>
      <c r="C7" s="251">
        <f>'Page 1-Certification'!F6</f>
        <v>0</v>
      </c>
      <c r="D7" s="252"/>
      <c r="E7" s="252"/>
    </row>
    <row r="8" spans="1:40" ht="36" customHeight="1" x14ac:dyDescent="0.25">
      <c r="B8" s="36" t="s">
        <v>233</v>
      </c>
      <c r="C8" s="253"/>
      <c r="D8" s="254"/>
      <c r="E8" s="254"/>
    </row>
    <row r="9" spans="1:40" ht="18" customHeight="1" thickBot="1" x14ac:dyDescent="0.3">
      <c r="B9" s="250"/>
      <c r="C9" s="250"/>
      <c r="D9" s="250"/>
      <c r="E9" s="250"/>
    </row>
    <row r="10" spans="1:40" ht="32.5" customHeight="1" thickBot="1" x14ac:dyDescent="0.3">
      <c r="B10" s="268" t="s">
        <v>234</v>
      </c>
      <c r="C10" s="269"/>
      <c r="D10" s="270"/>
      <c r="E10" s="271"/>
    </row>
    <row r="11" spans="1:40" ht="23.9" customHeight="1" x14ac:dyDescent="0.25">
      <c r="B11" s="256" t="s">
        <v>235</v>
      </c>
      <c r="C11" s="246"/>
      <c r="D11" s="247"/>
      <c r="E11" s="48"/>
      <c r="H11" s="72"/>
    </row>
    <row r="12" spans="1:40" ht="23.9" customHeight="1" x14ac:dyDescent="0.25">
      <c r="B12" s="245" t="s">
        <v>236</v>
      </c>
      <c r="C12" s="246"/>
      <c r="D12" s="247"/>
      <c r="E12" s="48"/>
    </row>
    <row r="13" spans="1:40" ht="23.9" customHeight="1" x14ac:dyDescent="0.25">
      <c r="B13" s="245" t="s">
        <v>237</v>
      </c>
      <c r="C13" s="246"/>
      <c r="D13" s="247"/>
      <c r="E13" s="48"/>
    </row>
    <row r="14" spans="1:40" ht="23.9" customHeight="1" thickBot="1" x14ac:dyDescent="0.3">
      <c r="B14" s="257" t="s">
        <v>238</v>
      </c>
      <c r="C14" s="258"/>
      <c r="D14" s="259"/>
      <c r="E14" s="51">
        <f>SUM(E11:E13)</f>
        <v>0</v>
      </c>
    </row>
    <row r="15" spans="1:40" ht="23.9" customHeight="1" thickBot="1" x14ac:dyDescent="0.3">
      <c r="B15" s="260"/>
      <c r="C15" s="261"/>
      <c r="D15" s="250"/>
      <c r="E15" s="262"/>
    </row>
    <row r="16" spans="1:40" s="44" customFormat="1" ht="32.5" customHeight="1" thickBot="1" x14ac:dyDescent="0.3">
      <c r="A16" s="18"/>
      <c r="B16" s="263" t="s">
        <v>239</v>
      </c>
      <c r="C16" s="264"/>
      <c r="D16" s="264"/>
      <c r="E16" s="265"/>
      <c r="G16" s="49"/>
      <c r="I16" s="47" t="s">
        <v>240</v>
      </c>
      <c r="AD16" s="45"/>
      <c r="AE16" s="45"/>
      <c r="AF16" s="45"/>
      <c r="AG16" s="45"/>
      <c r="AH16" s="45"/>
      <c r="AI16" s="45"/>
      <c r="AJ16" s="45"/>
      <c r="AK16" s="45"/>
      <c r="AL16" s="45"/>
      <c r="AM16" s="45"/>
      <c r="AN16" s="45"/>
    </row>
    <row r="17" spans="1:7" ht="23.9" customHeight="1" x14ac:dyDescent="0.25">
      <c r="A17" s="44"/>
      <c r="B17" s="266" t="s">
        <v>241</v>
      </c>
      <c r="C17" s="267"/>
      <c r="D17" s="267"/>
      <c r="E17" s="57"/>
    </row>
    <row r="18" spans="1:7" ht="23.9" customHeight="1" x14ac:dyDescent="0.25">
      <c r="A18" s="44"/>
      <c r="B18" s="245" t="s">
        <v>242</v>
      </c>
      <c r="C18" s="246"/>
      <c r="D18" s="247"/>
      <c r="E18" s="104"/>
    </row>
    <row r="19" spans="1:7" ht="23.9" customHeight="1" x14ac:dyDescent="0.25">
      <c r="B19" s="245" t="s">
        <v>243</v>
      </c>
      <c r="C19" s="246"/>
      <c r="D19" s="247"/>
      <c r="E19" s="104"/>
    </row>
    <row r="20" spans="1:7" ht="23.9" customHeight="1" x14ac:dyDescent="0.25">
      <c r="B20" s="245" t="s">
        <v>244</v>
      </c>
      <c r="C20" s="246"/>
      <c r="D20" s="247"/>
      <c r="E20" s="104"/>
    </row>
    <row r="21" spans="1:7" ht="23.9" customHeight="1" x14ac:dyDescent="0.25">
      <c r="B21" s="245" t="s">
        <v>245</v>
      </c>
      <c r="C21" s="246"/>
      <c r="D21" s="247"/>
      <c r="E21" s="104"/>
    </row>
    <row r="22" spans="1:7" ht="23.9" customHeight="1" x14ac:dyDescent="0.25">
      <c r="B22" s="245" t="s">
        <v>246</v>
      </c>
      <c r="C22" s="246"/>
      <c r="D22" s="247"/>
      <c r="E22" s="104"/>
    </row>
    <row r="23" spans="1:7" ht="23.9" customHeight="1" x14ac:dyDescent="0.25">
      <c r="B23" s="245" t="s">
        <v>247</v>
      </c>
      <c r="C23" s="246"/>
      <c r="D23" s="247"/>
      <c r="E23" s="104"/>
    </row>
    <row r="24" spans="1:7" ht="23.9" customHeight="1" x14ac:dyDescent="0.25">
      <c r="B24" s="245" t="s">
        <v>248</v>
      </c>
      <c r="C24" s="246"/>
      <c r="D24" s="247"/>
      <c r="E24" s="104"/>
    </row>
    <row r="25" spans="1:7" ht="23.9" customHeight="1" x14ac:dyDescent="0.25">
      <c r="B25" s="245" t="s">
        <v>249</v>
      </c>
      <c r="C25" s="246"/>
      <c r="D25" s="247"/>
      <c r="E25" s="104"/>
    </row>
    <row r="26" spans="1:7" ht="23.9" customHeight="1" x14ac:dyDescent="0.25">
      <c r="B26" s="245" t="s">
        <v>250</v>
      </c>
      <c r="C26" s="246"/>
      <c r="D26" s="247"/>
      <c r="E26" s="104"/>
    </row>
    <row r="27" spans="1:7" ht="23.9" customHeight="1" x14ac:dyDescent="0.25">
      <c r="B27" s="50" t="s">
        <v>251</v>
      </c>
      <c r="C27" s="46"/>
      <c r="D27" s="46"/>
      <c r="E27" s="40">
        <f>SUM(E18:E26)</f>
        <v>0</v>
      </c>
      <c r="G27" s="55" t="str">
        <f>IF($E$27&lt;0,"BALANCE cannot be a overspend, MUST be Zero or greater.   Please amend Acquittal accordingly","  ")</f>
        <v xml:space="preserve">  </v>
      </c>
    </row>
    <row r="28" spans="1:7" ht="40.15" customHeight="1" thickBot="1" x14ac:dyDescent="0.3">
      <c r="B28" s="243" t="s">
        <v>252</v>
      </c>
      <c r="C28" s="244"/>
      <c r="D28" s="244"/>
      <c r="E28" s="56">
        <f>SUM($E$14-$E$27)</f>
        <v>0</v>
      </c>
      <c r="F28" s="55"/>
      <c r="G28" s="55" t="str">
        <f>IF(E28&lt;0,"Note: Overspends are funded by the organisation"," ")</f>
        <v xml:space="preserve"> </v>
      </c>
    </row>
    <row r="29" spans="1:7" ht="23.9" customHeight="1" x14ac:dyDescent="0.25">
      <c r="B29" s="36"/>
      <c r="D29" s="38"/>
      <c r="E29" s="41"/>
    </row>
    <row r="30" spans="1:7" ht="31.5" customHeight="1" x14ac:dyDescent="0.25">
      <c r="B30" s="248" t="s">
        <v>253</v>
      </c>
      <c r="C30" s="249"/>
      <c r="D30" s="249"/>
      <c r="E30" s="249"/>
    </row>
    <row r="31" spans="1:7" ht="12.5" x14ac:dyDescent="0.25">
      <c r="B31" s="255"/>
      <c r="C31" s="255"/>
      <c r="D31" s="255"/>
      <c r="E31" s="255"/>
    </row>
    <row r="32" spans="1:7" ht="12.5" hidden="1" x14ac:dyDescent="0.25">
      <c r="B32" s="242"/>
      <c r="C32" s="242"/>
      <c r="D32" s="242"/>
      <c r="E32" s="242"/>
    </row>
    <row r="33" ht="12.5" hidden="1" x14ac:dyDescent="0.25"/>
    <row r="34" ht="12.5" hidden="1" x14ac:dyDescent="0.25"/>
    <row r="35" ht="12.5" hidden="1" x14ac:dyDescent="0.25"/>
    <row r="36" ht="12.5" hidden="1" x14ac:dyDescent="0.25"/>
    <row r="37" ht="12.5" hidden="1" x14ac:dyDescent="0.25"/>
    <row r="38" ht="12.5" hidden="1" x14ac:dyDescent="0.25"/>
    <row r="39" ht="12.5" hidden="1" x14ac:dyDescent="0.25"/>
    <row r="40" ht="12.5" hidden="1" x14ac:dyDescent="0.25"/>
    <row r="41" ht="12.75" customHeight="1" x14ac:dyDescent="0.25"/>
    <row r="42" ht="12.75" hidden="1" customHeight="1" x14ac:dyDescent="0.25"/>
  </sheetData>
  <sheetProtection selectLockedCells="1"/>
  <mergeCells count="26">
    <mergeCell ref="B10:E10"/>
    <mergeCell ref="B4:E4"/>
    <mergeCell ref="C7:E7"/>
    <mergeCell ref="C8:E8"/>
    <mergeCell ref="B9:E9"/>
    <mergeCell ref="B31:E31"/>
    <mergeCell ref="B18:D18"/>
    <mergeCell ref="B6:E6"/>
    <mergeCell ref="B23:D23"/>
    <mergeCell ref="B25:D25"/>
    <mergeCell ref="B11:D11"/>
    <mergeCell ref="B12:D12"/>
    <mergeCell ref="B13:D13"/>
    <mergeCell ref="B14:D14"/>
    <mergeCell ref="B15:E15"/>
    <mergeCell ref="B16:E16"/>
    <mergeCell ref="B17:D17"/>
    <mergeCell ref="B32:E32"/>
    <mergeCell ref="B28:D28"/>
    <mergeCell ref="B19:D19"/>
    <mergeCell ref="B20:D20"/>
    <mergeCell ref="B21:D21"/>
    <mergeCell ref="B24:D24"/>
    <mergeCell ref="B26:D26"/>
    <mergeCell ref="B30:E30"/>
    <mergeCell ref="B22:D22"/>
  </mergeCells>
  <conditionalFormatting sqref="H11 A10 A11:D12 A13:E41 A4:E9 A3 C3:E3">
    <cfRule type="expression" dxfId="8" priority="7" stopIfTrue="1">
      <formula>CELL("protect",A3)=0</formula>
    </cfRule>
  </conditionalFormatting>
  <conditionalFormatting sqref="B10:E10">
    <cfRule type="expression" dxfId="7" priority="4" stopIfTrue="1">
      <formula>CELL("protect",B10)=0</formula>
    </cfRule>
  </conditionalFormatting>
  <conditionalFormatting sqref="E11:E12">
    <cfRule type="expression" dxfId="6" priority="2" stopIfTrue="1">
      <formula>CELL("protect",E11)=0</formula>
    </cfRule>
  </conditionalFormatting>
  <pageMargins left="0" right="0" top="0.73666666666666669" bottom="0.39370078740157483" header="0" footer="0"/>
  <pageSetup paperSize="9" scale="96" orientation="portrait" r:id="rId1"/>
  <headerFooter scaleWithDoc="0">
    <oddHeader>&amp;C&amp;"Arial,Bold"&amp;12&amp;U
Health and Wellbeing Queensland&amp;R&amp;G</oddHeader>
    <oddFooter>&amp;C&amp;A</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AN42"/>
  <sheetViews>
    <sheetView showGridLines="0" showRowColHeaders="0" showZeros="0" topLeftCell="A3" zoomScale="85" zoomScaleNormal="85" workbookViewId="0">
      <selection activeCell="E14" sqref="E14"/>
    </sheetView>
  </sheetViews>
  <sheetFormatPr defaultColWidth="9.08984375" defaultRowHeight="0" customHeight="1" zeroHeight="1" x14ac:dyDescent="0.25"/>
  <cols>
    <col min="1" max="1" width="3.26953125" style="18" customWidth="1"/>
    <col min="2" max="2" width="28.6328125" style="18" customWidth="1"/>
    <col min="3" max="3" width="21.36328125" style="18" customWidth="1"/>
    <col min="4" max="4" width="32.08984375" style="18" customWidth="1"/>
    <col min="5" max="5" width="25.7265625" style="42" customWidth="1"/>
    <col min="6" max="6" width="3.81640625" style="18" customWidth="1"/>
    <col min="7" max="7" width="7.7265625" style="18" customWidth="1"/>
    <col min="8" max="8" width="6.7265625" style="18" customWidth="1"/>
    <col min="9" max="27" width="9.08984375" style="18"/>
    <col min="28" max="29" width="9.08984375" style="18" customWidth="1"/>
    <col min="30" max="40" width="9.08984375" style="43" hidden="1" customWidth="1"/>
    <col min="41" max="16384" width="9.08984375" style="18"/>
  </cols>
  <sheetData>
    <row r="3" spans="1:40" ht="15.5" x14ac:dyDescent="0.25">
      <c r="C3" s="36"/>
      <c r="D3" s="139" t="s">
        <v>143</v>
      </c>
      <c r="E3" s="143">
        <f t="array" ref="E3:K3">'Page 1-Certification'!Q2:W2</f>
        <v>0</v>
      </c>
      <c r="F3" s="18">
        <v>0</v>
      </c>
      <c r="G3" s="18">
        <v>0</v>
      </c>
      <c r="H3" s="18">
        <v>0</v>
      </c>
      <c r="I3" s="18">
        <v>0</v>
      </c>
      <c r="J3" s="18">
        <v>0</v>
      </c>
      <c r="K3" s="18">
        <v>0</v>
      </c>
    </row>
    <row r="4" spans="1:40" ht="14" x14ac:dyDescent="0.25">
      <c r="B4" s="250"/>
      <c r="C4" s="250"/>
      <c r="D4" s="250"/>
      <c r="E4" s="250"/>
    </row>
    <row r="5" spans="1:40" ht="15.5" x14ac:dyDescent="0.25">
      <c r="B5" s="39" t="s">
        <v>231</v>
      </c>
      <c r="C5" s="36"/>
      <c r="D5" s="37"/>
    </row>
    <row r="6" spans="1:40" ht="14" x14ac:dyDescent="0.25">
      <c r="B6" s="250"/>
      <c r="C6" s="250"/>
      <c r="D6" s="250"/>
      <c r="E6" s="250"/>
    </row>
    <row r="7" spans="1:40" ht="18" customHeight="1" x14ac:dyDescent="0.25">
      <c r="B7" s="36" t="s">
        <v>232</v>
      </c>
      <c r="C7" s="251">
        <f>'Page 1-Certification'!F6</f>
        <v>0</v>
      </c>
      <c r="D7" s="252"/>
      <c r="E7" s="252"/>
    </row>
    <row r="8" spans="1:40" ht="36" customHeight="1" x14ac:dyDescent="0.25">
      <c r="B8" s="36" t="s">
        <v>233</v>
      </c>
      <c r="C8" s="253"/>
      <c r="D8" s="254"/>
      <c r="E8" s="254"/>
    </row>
    <row r="9" spans="1:40" ht="18" customHeight="1" thickBot="1" x14ac:dyDescent="0.3">
      <c r="B9" s="250"/>
      <c r="C9" s="250"/>
      <c r="D9" s="250"/>
      <c r="E9" s="250"/>
    </row>
    <row r="10" spans="1:40" ht="32.5" customHeight="1" thickBot="1" x14ac:dyDescent="0.3">
      <c r="B10" s="268" t="s">
        <v>234</v>
      </c>
      <c r="C10" s="269"/>
      <c r="D10" s="270"/>
      <c r="E10" s="271"/>
    </row>
    <row r="11" spans="1:40" ht="23.9" customHeight="1" x14ac:dyDescent="0.25">
      <c r="B11" s="256" t="s">
        <v>235</v>
      </c>
      <c r="C11" s="246"/>
      <c r="D11" s="247"/>
      <c r="E11" s="48"/>
      <c r="H11" s="72"/>
    </row>
    <row r="12" spans="1:40" ht="23.9" customHeight="1" x14ac:dyDescent="0.25">
      <c r="B12" s="245" t="s">
        <v>254</v>
      </c>
      <c r="C12" s="246"/>
      <c r="D12" s="247"/>
      <c r="E12" s="48"/>
    </row>
    <row r="13" spans="1:40" ht="23.9" customHeight="1" x14ac:dyDescent="0.25">
      <c r="B13" s="245" t="s">
        <v>255</v>
      </c>
      <c r="C13" s="246"/>
      <c r="D13" s="247"/>
      <c r="E13" s="48"/>
    </row>
    <row r="14" spans="1:40" ht="23.9" customHeight="1" thickBot="1" x14ac:dyDescent="0.3">
      <c r="B14" s="257" t="s">
        <v>238</v>
      </c>
      <c r="C14" s="258"/>
      <c r="D14" s="259"/>
      <c r="E14" s="51">
        <f>SUM(B3:E13)</f>
        <v>0</v>
      </c>
    </row>
    <row r="15" spans="1:40" ht="23.9" customHeight="1" thickBot="1" x14ac:dyDescent="0.3">
      <c r="B15" s="260"/>
      <c r="C15" s="261"/>
      <c r="D15" s="250"/>
      <c r="E15" s="262"/>
    </row>
    <row r="16" spans="1:40" s="44" customFormat="1" ht="32.5" customHeight="1" thickBot="1" x14ac:dyDescent="0.3">
      <c r="A16" s="18"/>
      <c r="B16" s="263" t="s">
        <v>239</v>
      </c>
      <c r="C16" s="264"/>
      <c r="D16" s="264"/>
      <c r="E16" s="265"/>
      <c r="G16" s="49"/>
      <c r="I16" s="47" t="s">
        <v>240</v>
      </c>
      <c r="AD16" s="45"/>
      <c r="AE16" s="45"/>
      <c r="AF16" s="45"/>
      <c r="AG16" s="45"/>
      <c r="AH16" s="45"/>
      <c r="AI16" s="45"/>
      <c r="AJ16" s="45"/>
      <c r="AK16" s="45"/>
      <c r="AL16" s="45"/>
      <c r="AM16" s="45"/>
      <c r="AN16" s="45"/>
    </row>
    <row r="17" spans="1:7" ht="23.9" customHeight="1" x14ac:dyDescent="0.25">
      <c r="A17" s="44"/>
      <c r="B17" s="266" t="s">
        <v>241</v>
      </c>
      <c r="C17" s="267"/>
      <c r="D17" s="267"/>
      <c r="E17" s="57"/>
    </row>
    <row r="18" spans="1:7" ht="23.9" customHeight="1" x14ac:dyDescent="0.25">
      <c r="A18" s="44"/>
      <c r="B18" s="245" t="s">
        <v>242</v>
      </c>
      <c r="C18" s="246"/>
      <c r="D18" s="247"/>
      <c r="E18" s="104"/>
    </row>
    <row r="19" spans="1:7" ht="23.9" customHeight="1" x14ac:dyDescent="0.25">
      <c r="B19" s="245" t="s">
        <v>243</v>
      </c>
      <c r="C19" s="246"/>
      <c r="D19" s="247"/>
      <c r="E19" s="104"/>
    </row>
    <row r="20" spans="1:7" ht="23.9" customHeight="1" x14ac:dyDescent="0.25">
      <c r="B20" s="245" t="s">
        <v>244</v>
      </c>
      <c r="C20" s="246"/>
      <c r="D20" s="247"/>
      <c r="E20" s="104"/>
    </row>
    <row r="21" spans="1:7" ht="23.9" customHeight="1" x14ac:dyDescent="0.25">
      <c r="B21" s="245" t="s">
        <v>245</v>
      </c>
      <c r="C21" s="246"/>
      <c r="D21" s="247"/>
      <c r="E21" s="104"/>
    </row>
    <row r="22" spans="1:7" ht="23.9" customHeight="1" x14ac:dyDescent="0.25">
      <c r="B22" s="245" t="s">
        <v>246</v>
      </c>
      <c r="C22" s="246"/>
      <c r="D22" s="247"/>
      <c r="E22" s="104"/>
    </row>
    <row r="23" spans="1:7" ht="23.9" customHeight="1" x14ac:dyDescent="0.25">
      <c r="B23" s="245" t="s">
        <v>247</v>
      </c>
      <c r="C23" s="246"/>
      <c r="D23" s="247"/>
      <c r="E23" s="104"/>
    </row>
    <row r="24" spans="1:7" ht="23.9" customHeight="1" x14ac:dyDescent="0.25">
      <c r="B24" s="245" t="s">
        <v>248</v>
      </c>
      <c r="C24" s="246"/>
      <c r="D24" s="247"/>
      <c r="E24" s="104"/>
    </row>
    <row r="25" spans="1:7" ht="23.9" customHeight="1" x14ac:dyDescent="0.25">
      <c r="B25" s="245" t="s">
        <v>249</v>
      </c>
      <c r="C25" s="246"/>
      <c r="D25" s="247"/>
      <c r="E25" s="104"/>
    </row>
    <row r="26" spans="1:7" ht="23.9" customHeight="1" x14ac:dyDescent="0.25">
      <c r="B26" s="245" t="s">
        <v>250</v>
      </c>
      <c r="C26" s="246"/>
      <c r="D26" s="247"/>
      <c r="E26" s="104"/>
    </row>
    <row r="27" spans="1:7" ht="23.9" customHeight="1" x14ac:dyDescent="0.25">
      <c r="B27" s="50" t="s">
        <v>251</v>
      </c>
      <c r="C27" s="46"/>
      <c r="D27" s="46"/>
      <c r="E27" s="40">
        <f>SUM(E18:E26)</f>
        <v>0</v>
      </c>
      <c r="G27" s="55" t="str">
        <f>IF($E$27&lt;0,"BALANCE cannot be a overspend, MUST be Zero or greater.   Please amend Acquittal accordingly","  ")</f>
        <v xml:space="preserve">  </v>
      </c>
    </row>
    <row r="28" spans="1:7" ht="40.15" customHeight="1" thickBot="1" x14ac:dyDescent="0.3">
      <c r="B28" s="243" t="s">
        <v>252</v>
      </c>
      <c r="C28" s="244"/>
      <c r="D28" s="244"/>
      <c r="E28" s="56">
        <f>SUM($E$14-$E$27)</f>
        <v>0</v>
      </c>
      <c r="F28" s="55"/>
      <c r="G28" s="55" t="str">
        <f>IF(E28&lt;0,"Note: Overspends are funded by the organisation"," ")</f>
        <v xml:space="preserve"> </v>
      </c>
    </row>
    <row r="29" spans="1:7" ht="23.9" customHeight="1" x14ac:dyDescent="0.25">
      <c r="B29" s="36"/>
      <c r="D29" s="38"/>
      <c r="E29" s="41"/>
    </row>
    <row r="30" spans="1:7" ht="31.5" customHeight="1" x14ac:dyDescent="0.25">
      <c r="B30" s="248" t="s">
        <v>253</v>
      </c>
      <c r="C30" s="249"/>
      <c r="D30" s="249"/>
      <c r="E30" s="249"/>
    </row>
    <row r="31" spans="1:7" ht="12.5" x14ac:dyDescent="0.25">
      <c r="B31" s="255"/>
      <c r="C31" s="255"/>
      <c r="D31" s="255"/>
      <c r="E31" s="255"/>
    </row>
    <row r="32" spans="1:7" ht="12.5" hidden="1" x14ac:dyDescent="0.25">
      <c r="B32" s="242"/>
      <c r="C32" s="242"/>
      <c r="D32" s="242"/>
      <c r="E32" s="242"/>
    </row>
    <row r="33" ht="12.5" hidden="1" x14ac:dyDescent="0.25"/>
    <row r="34" ht="12.5" hidden="1" x14ac:dyDescent="0.25"/>
    <row r="35" ht="12.5" hidden="1" x14ac:dyDescent="0.25"/>
    <row r="36" ht="12.5" hidden="1" x14ac:dyDescent="0.25"/>
    <row r="37" ht="12.5" hidden="1" x14ac:dyDescent="0.25"/>
    <row r="38" ht="12.5" hidden="1" x14ac:dyDescent="0.25"/>
    <row r="39" ht="12.5" hidden="1" x14ac:dyDescent="0.25"/>
    <row r="40" ht="12.5" hidden="1" x14ac:dyDescent="0.25"/>
    <row r="41" ht="12.75" customHeight="1" x14ac:dyDescent="0.25"/>
    <row r="42" ht="12.75" hidden="1" customHeight="1" x14ac:dyDescent="0.25"/>
  </sheetData>
  <sheetProtection selectLockedCells="1"/>
  <mergeCells count="26">
    <mergeCell ref="B20:D20"/>
    <mergeCell ref="B21:D21"/>
    <mergeCell ref="B22:D22"/>
    <mergeCell ref="B31:E31"/>
    <mergeCell ref="B32:E32"/>
    <mergeCell ref="B23:D23"/>
    <mergeCell ref="B24:D24"/>
    <mergeCell ref="B25:D25"/>
    <mergeCell ref="B26:D26"/>
    <mergeCell ref="B28:D28"/>
    <mergeCell ref="B30:E30"/>
    <mergeCell ref="B15:E15"/>
    <mergeCell ref="B16:E16"/>
    <mergeCell ref="B17:D17"/>
    <mergeCell ref="B18:D18"/>
    <mergeCell ref="B19:D19"/>
    <mergeCell ref="B10:E10"/>
    <mergeCell ref="B11:D11"/>
    <mergeCell ref="B12:D12"/>
    <mergeCell ref="B13:D13"/>
    <mergeCell ref="B14:D14"/>
    <mergeCell ref="B4:E4"/>
    <mergeCell ref="B6:E6"/>
    <mergeCell ref="C7:E7"/>
    <mergeCell ref="C8:E8"/>
    <mergeCell ref="B9:E9"/>
  </mergeCells>
  <conditionalFormatting sqref="H11 A10 A11:D12 A13:E41 A4:E9 A3 C3:E3">
    <cfRule type="expression" dxfId="5" priority="3" stopIfTrue="1">
      <formula>CELL("protect",A3)=0</formula>
    </cfRule>
  </conditionalFormatting>
  <conditionalFormatting sqref="B10:E10">
    <cfRule type="expression" dxfId="4" priority="2" stopIfTrue="1">
      <formula>CELL("protect",B10)=0</formula>
    </cfRule>
  </conditionalFormatting>
  <conditionalFormatting sqref="E11:E12">
    <cfRule type="expression" dxfId="3" priority="1" stopIfTrue="1">
      <formula>CELL("protect",E11)=0</formula>
    </cfRule>
  </conditionalFormatting>
  <pageMargins left="0" right="0" top="0.73666666666666669" bottom="0.39370078740157483" header="0" footer="0"/>
  <pageSetup paperSize="9" scale="96" orientation="portrait" r:id="rId1"/>
  <headerFooter scaleWithDoc="0">
    <oddHeader>&amp;C&amp;"Arial,Bold"&amp;12&amp;U
Health and Wellbeing Queensland&amp;R&amp;G</oddHeader>
    <oddFooter>&amp;C&amp;A</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3:AN42"/>
  <sheetViews>
    <sheetView showGridLines="0" showRowColHeaders="0" showZeros="0" topLeftCell="A3" zoomScale="85" zoomScaleNormal="85" workbookViewId="0">
      <selection activeCell="A3" sqref="A3:E30"/>
    </sheetView>
  </sheetViews>
  <sheetFormatPr defaultColWidth="9.08984375" defaultRowHeight="0" customHeight="1" zeroHeight="1" x14ac:dyDescent="0.25"/>
  <cols>
    <col min="1" max="1" width="3.26953125" style="18" customWidth="1"/>
    <col min="2" max="2" width="28.6328125" style="18" customWidth="1"/>
    <col min="3" max="3" width="21.36328125" style="18" customWidth="1"/>
    <col min="4" max="4" width="32.08984375" style="18" customWidth="1"/>
    <col min="5" max="5" width="25.7265625" style="42" customWidth="1"/>
    <col min="6" max="6" width="3.81640625" style="18" customWidth="1"/>
    <col min="7" max="7" width="7.7265625" style="18" customWidth="1"/>
    <col min="8" max="8" width="6.7265625" style="18" customWidth="1"/>
    <col min="9" max="27" width="9.08984375" style="18"/>
    <col min="28" max="29" width="9.08984375" style="18" customWidth="1"/>
    <col min="30" max="40" width="9.08984375" style="43" hidden="1" customWidth="1"/>
    <col min="41" max="16384" width="9.08984375" style="18"/>
  </cols>
  <sheetData>
    <row r="3" spans="1:40" ht="15.5" x14ac:dyDescent="0.25">
      <c r="C3" s="36"/>
      <c r="D3" s="139" t="s">
        <v>143</v>
      </c>
      <c r="E3" s="143">
        <f t="array" ref="E3:K3">'Page 1-Certification'!Q2:W2</f>
        <v>0</v>
      </c>
      <c r="F3" s="18">
        <v>0</v>
      </c>
      <c r="G3" s="18">
        <v>0</v>
      </c>
      <c r="H3" s="18">
        <v>0</v>
      </c>
      <c r="I3" s="18">
        <v>0</v>
      </c>
      <c r="J3" s="18">
        <v>0</v>
      </c>
      <c r="K3" s="18">
        <v>0</v>
      </c>
    </row>
    <row r="4" spans="1:40" ht="14" x14ac:dyDescent="0.25">
      <c r="B4" s="250"/>
      <c r="C4" s="250"/>
      <c r="D4" s="250"/>
      <c r="E4" s="250"/>
    </row>
    <row r="5" spans="1:40" ht="15.5" x14ac:dyDescent="0.25">
      <c r="B5" s="39" t="s">
        <v>231</v>
      </c>
      <c r="C5" s="36"/>
      <c r="D5" s="37"/>
    </row>
    <row r="6" spans="1:40" ht="14" x14ac:dyDescent="0.25">
      <c r="B6" s="250"/>
      <c r="C6" s="250"/>
      <c r="D6" s="250"/>
      <c r="E6" s="250"/>
    </row>
    <row r="7" spans="1:40" ht="18" customHeight="1" x14ac:dyDescent="0.25">
      <c r="B7" s="36" t="s">
        <v>232</v>
      </c>
      <c r="C7" s="251">
        <f>'Page 1-Certification'!F6</f>
        <v>0</v>
      </c>
      <c r="D7" s="252"/>
      <c r="E7" s="252"/>
    </row>
    <row r="8" spans="1:40" ht="36" customHeight="1" x14ac:dyDescent="0.25">
      <c r="B8" s="36" t="s">
        <v>233</v>
      </c>
      <c r="C8" s="253"/>
      <c r="D8" s="254"/>
      <c r="E8" s="254"/>
    </row>
    <row r="9" spans="1:40" ht="18" customHeight="1" thickBot="1" x14ac:dyDescent="0.3">
      <c r="B9" s="250"/>
      <c r="C9" s="250"/>
      <c r="D9" s="250"/>
      <c r="E9" s="250"/>
    </row>
    <row r="10" spans="1:40" ht="32.5" customHeight="1" thickBot="1" x14ac:dyDescent="0.3">
      <c r="B10" s="268" t="s">
        <v>234</v>
      </c>
      <c r="C10" s="269"/>
      <c r="D10" s="270"/>
      <c r="E10" s="271"/>
    </row>
    <row r="11" spans="1:40" ht="23.9" customHeight="1" x14ac:dyDescent="0.25">
      <c r="B11" s="256" t="s">
        <v>235</v>
      </c>
      <c r="C11" s="246"/>
      <c r="D11" s="247"/>
      <c r="E11" s="48"/>
      <c r="H11" s="72"/>
    </row>
    <row r="12" spans="1:40" ht="23.9" customHeight="1" x14ac:dyDescent="0.25">
      <c r="B12" s="245" t="s">
        <v>254</v>
      </c>
      <c r="C12" s="246"/>
      <c r="D12" s="247"/>
      <c r="E12" s="48"/>
    </row>
    <row r="13" spans="1:40" ht="23.9" customHeight="1" x14ac:dyDescent="0.25">
      <c r="B13" s="245" t="s">
        <v>255</v>
      </c>
      <c r="C13" s="246"/>
      <c r="D13" s="247"/>
      <c r="E13" s="48"/>
    </row>
    <row r="14" spans="1:40" ht="23.9" customHeight="1" thickBot="1" x14ac:dyDescent="0.3">
      <c r="B14" s="257" t="s">
        <v>238</v>
      </c>
      <c r="C14" s="258"/>
      <c r="D14" s="259"/>
      <c r="E14" s="51">
        <f>SUM(B3:E13)</f>
        <v>0</v>
      </c>
    </row>
    <row r="15" spans="1:40" ht="23.9" customHeight="1" thickBot="1" x14ac:dyDescent="0.3">
      <c r="B15" s="260"/>
      <c r="C15" s="261"/>
      <c r="D15" s="250"/>
      <c r="E15" s="262"/>
    </row>
    <row r="16" spans="1:40" s="44" customFormat="1" ht="32.5" customHeight="1" thickBot="1" x14ac:dyDescent="0.3">
      <c r="A16" s="18"/>
      <c r="B16" s="263" t="s">
        <v>239</v>
      </c>
      <c r="C16" s="264"/>
      <c r="D16" s="264"/>
      <c r="E16" s="265"/>
      <c r="G16" s="49"/>
      <c r="I16" s="47" t="s">
        <v>240</v>
      </c>
      <c r="AD16" s="45"/>
      <c r="AE16" s="45"/>
      <c r="AF16" s="45"/>
      <c r="AG16" s="45"/>
      <c r="AH16" s="45"/>
      <c r="AI16" s="45"/>
      <c r="AJ16" s="45"/>
      <c r="AK16" s="45"/>
      <c r="AL16" s="45"/>
      <c r="AM16" s="45"/>
      <c r="AN16" s="45"/>
    </row>
    <row r="17" spans="1:7" ht="23.9" customHeight="1" x14ac:dyDescent="0.25">
      <c r="A17" s="44"/>
      <c r="B17" s="266" t="s">
        <v>241</v>
      </c>
      <c r="C17" s="267"/>
      <c r="D17" s="267"/>
      <c r="E17" s="57"/>
    </row>
    <row r="18" spans="1:7" ht="23.9" customHeight="1" x14ac:dyDescent="0.25">
      <c r="A18" s="44"/>
      <c r="B18" s="245" t="s">
        <v>242</v>
      </c>
      <c r="C18" s="246"/>
      <c r="D18" s="247"/>
      <c r="E18" s="104"/>
    </row>
    <row r="19" spans="1:7" ht="23.9" customHeight="1" x14ac:dyDescent="0.25">
      <c r="B19" s="245" t="s">
        <v>243</v>
      </c>
      <c r="C19" s="246"/>
      <c r="D19" s="247"/>
      <c r="E19" s="104"/>
    </row>
    <row r="20" spans="1:7" ht="23.9" customHeight="1" x14ac:dyDescent="0.25">
      <c r="B20" s="245" t="s">
        <v>244</v>
      </c>
      <c r="C20" s="246"/>
      <c r="D20" s="247"/>
      <c r="E20" s="104"/>
    </row>
    <row r="21" spans="1:7" ht="23.9" customHeight="1" x14ac:dyDescent="0.25">
      <c r="B21" s="245" t="s">
        <v>245</v>
      </c>
      <c r="C21" s="246"/>
      <c r="D21" s="247"/>
      <c r="E21" s="104"/>
    </row>
    <row r="22" spans="1:7" ht="23.9" customHeight="1" x14ac:dyDescent="0.25">
      <c r="B22" s="245" t="s">
        <v>246</v>
      </c>
      <c r="C22" s="246"/>
      <c r="D22" s="247"/>
      <c r="E22" s="104"/>
    </row>
    <row r="23" spans="1:7" ht="23.9" customHeight="1" x14ac:dyDescent="0.25">
      <c r="B23" s="245" t="s">
        <v>247</v>
      </c>
      <c r="C23" s="246"/>
      <c r="D23" s="247"/>
      <c r="E23" s="104"/>
    </row>
    <row r="24" spans="1:7" ht="23.9" customHeight="1" x14ac:dyDescent="0.25">
      <c r="B24" s="245" t="s">
        <v>248</v>
      </c>
      <c r="C24" s="246"/>
      <c r="D24" s="247"/>
      <c r="E24" s="104"/>
    </row>
    <row r="25" spans="1:7" ht="23.9" customHeight="1" x14ac:dyDescent="0.25">
      <c r="B25" s="245" t="s">
        <v>249</v>
      </c>
      <c r="C25" s="246"/>
      <c r="D25" s="247"/>
      <c r="E25" s="104"/>
    </row>
    <row r="26" spans="1:7" ht="23.9" customHeight="1" x14ac:dyDescent="0.25">
      <c r="B26" s="245" t="s">
        <v>250</v>
      </c>
      <c r="C26" s="246"/>
      <c r="D26" s="247"/>
      <c r="E26" s="104"/>
    </row>
    <row r="27" spans="1:7" ht="23.9" customHeight="1" x14ac:dyDescent="0.25">
      <c r="B27" s="50" t="s">
        <v>251</v>
      </c>
      <c r="C27" s="46"/>
      <c r="D27" s="46"/>
      <c r="E27" s="40">
        <f>SUM(E18:E26)</f>
        <v>0</v>
      </c>
      <c r="G27" s="55" t="str">
        <f>IF($E$27&lt;0,"BALANCE cannot be a overspend, MUST be Zero or greater.   Please amend Acquittal accordingly","  ")</f>
        <v xml:space="preserve">  </v>
      </c>
    </row>
    <row r="28" spans="1:7" ht="40.15" customHeight="1" thickBot="1" x14ac:dyDescent="0.3">
      <c r="B28" s="243" t="s">
        <v>252</v>
      </c>
      <c r="C28" s="244"/>
      <c r="D28" s="244"/>
      <c r="E28" s="56">
        <f>SUM($E$14-$E$27)</f>
        <v>0</v>
      </c>
      <c r="F28" s="55"/>
      <c r="G28" s="55" t="str">
        <f>IF(E28&lt;0,"Note: Overspends are funded by the organisation"," ")</f>
        <v xml:space="preserve"> </v>
      </c>
    </row>
    <row r="29" spans="1:7" ht="23.9" customHeight="1" x14ac:dyDescent="0.25">
      <c r="B29" s="36"/>
      <c r="D29" s="38"/>
      <c r="E29" s="41"/>
    </row>
    <row r="30" spans="1:7" ht="31.5" customHeight="1" x14ac:dyDescent="0.25">
      <c r="B30" s="248" t="s">
        <v>253</v>
      </c>
      <c r="C30" s="249"/>
      <c r="D30" s="249"/>
      <c r="E30" s="249"/>
    </row>
    <row r="31" spans="1:7" ht="12.5" x14ac:dyDescent="0.25">
      <c r="B31" s="255"/>
      <c r="C31" s="255"/>
      <c r="D31" s="255"/>
      <c r="E31" s="255"/>
    </row>
    <row r="32" spans="1:7" ht="12.5" hidden="1" x14ac:dyDescent="0.25">
      <c r="B32" s="242"/>
      <c r="C32" s="242"/>
      <c r="D32" s="242"/>
      <c r="E32" s="242"/>
    </row>
    <row r="33" ht="12.5" hidden="1" x14ac:dyDescent="0.25"/>
    <row r="34" ht="12.5" hidden="1" x14ac:dyDescent="0.25"/>
    <row r="35" ht="12.5" hidden="1" x14ac:dyDescent="0.25"/>
    <row r="36" ht="12.5" hidden="1" x14ac:dyDescent="0.25"/>
    <row r="37" ht="12.5" hidden="1" x14ac:dyDescent="0.25"/>
    <row r="38" ht="12.5" hidden="1" x14ac:dyDescent="0.25"/>
    <row r="39" ht="12.5" hidden="1" x14ac:dyDescent="0.25"/>
    <row r="40" ht="12.5" hidden="1" x14ac:dyDescent="0.25"/>
    <row r="41" ht="12.75" customHeight="1" x14ac:dyDescent="0.25"/>
    <row r="42" ht="12.75" hidden="1" customHeight="1" x14ac:dyDescent="0.25"/>
  </sheetData>
  <sheetProtection selectLockedCells="1"/>
  <mergeCells count="26">
    <mergeCell ref="B20:D20"/>
    <mergeCell ref="B21:D21"/>
    <mergeCell ref="B22:D22"/>
    <mergeCell ref="B31:E31"/>
    <mergeCell ref="B32:E32"/>
    <mergeCell ref="B23:D23"/>
    <mergeCell ref="B24:D24"/>
    <mergeCell ref="B25:D25"/>
    <mergeCell ref="B26:D26"/>
    <mergeCell ref="B28:D28"/>
    <mergeCell ref="B30:E30"/>
    <mergeCell ref="B15:E15"/>
    <mergeCell ref="B16:E16"/>
    <mergeCell ref="B17:D17"/>
    <mergeCell ref="B18:D18"/>
    <mergeCell ref="B19:D19"/>
    <mergeCell ref="B10:E10"/>
    <mergeCell ref="B11:D11"/>
    <mergeCell ref="B12:D12"/>
    <mergeCell ref="B13:D13"/>
    <mergeCell ref="B14:D14"/>
    <mergeCell ref="B4:E4"/>
    <mergeCell ref="B6:E6"/>
    <mergeCell ref="C7:E7"/>
    <mergeCell ref="C8:E8"/>
    <mergeCell ref="B9:E9"/>
  </mergeCells>
  <conditionalFormatting sqref="H11 A10 A11:D12 A13:E41 A4:E9 A3 C3:E3">
    <cfRule type="expression" dxfId="2" priority="3" stopIfTrue="1">
      <formula>CELL("protect",A3)=0</formula>
    </cfRule>
  </conditionalFormatting>
  <conditionalFormatting sqref="B10:E10">
    <cfRule type="expression" dxfId="1" priority="2" stopIfTrue="1">
      <formula>CELL("protect",B10)=0</formula>
    </cfRule>
  </conditionalFormatting>
  <conditionalFormatting sqref="E11:E12">
    <cfRule type="expression" dxfId="0" priority="1" stopIfTrue="1">
      <formula>CELL("protect",E11)=0</formula>
    </cfRule>
  </conditionalFormatting>
  <pageMargins left="0" right="0" top="0.73666666666666669" bottom="0.39370078740157483" header="0" footer="0"/>
  <pageSetup paperSize="9" scale="96" orientation="portrait" r:id="rId1"/>
  <headerFooter scaleWithDoc="0">
    <oddHeader>&amp;C&amp;"Arial,Bold"&amp;12&amp;U
Health and Wellbeing Queensland&amp;R&amp;G</oddHeader>
    <oddFooter>&amp;C&amp;A</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FFC000"/>
    <pageSetUpPr fitToPage="1"/>
  </sheetPr>
  <dimension ref="A1:AL48"/>
  <sheetViews>
    <sheetView showGridLines="0" showRowColHeaders="0" showZeros="0" zoomScale="92" zoomScaleNormal="92" workbookViewId="0">
      <pane xSplit="2" ySplit="1" topLeftCell="C2" activePane="bottomRight" state="frozen"/>
      <selection pane="topRight" activeCell="B8" sqref="B8:T8"/>
      <selection pane="bottomLeft" activeCell="B8" sqref="B8:T8"/>
      <selection pane="bottomRight" activeCell="K1" sqref="K1"/>
    </sheetView>
  </sheetViews>
  <sheetFormatPr defaultColWidth="9.08984375" defaultRowHeight="12.5" x14ac:dyDescent="0.25"/>
  <cols>
    <col min="1" max="1" width="36.7265625" style="70" customWidth="1"/>
    <col min="2" max="2" width="57.26953125" style="33" customWidth="1"/>
    <col min="3" max="3" width="55.26953125" style="33" customWidth="1"/>
    <col min="4" max="4" width="9.08984375" style="22"/>
    <col min="5" max="5" width="10.81640625" style="22" customWidth="1"/>
    <col min="6" max="9" width="9.08984375" style="22"/>
    <col min="10" max="10" width="37.36328125" style="22" customWidth="1"/>
    <col min="11" max="11" width="36" style="22" customWidth="1"/>
    <col min="12" max="27" width="9.08984375" style="22"/>
    <col min="28" max="38" width="9.08984375" style="59" hidden="1" customWidth="1"/>
    <col min="39" max="16384" width="9.08984375" style="22"/>
  </cols>
  <sheetData>
    <row r="1" spans="1:38" ht="52" x14ac:dyDescent="0.25">
      <c r="A1" s="61" t="s">
        <v>256</v>
      </c>
      <c r="B1" s="62" t="s">
        <v>257</v>
      </c>
      <c r="C1" s="63" t="s">
        <v>258</v>
      </c>
      <c r="E1" s="64" t="s">
        <v>259</v>
      </c>
      <c r="J1" s="65" t="s">
        <v>260</v>
      </c>
      <c r="K1" s="66" t="s">
        <v>261</v>
      </c>
    </row>
    <row r="2" spans="1:38" ht="25" x14ac:dyDescent="0.25">
      <c r="A2" s="52" t="s">
        <v>262</v>
      </c>
      <c r="B2" s="60" t="s">
        <v>263</v>
      </c>
      <c r="C2" s="54" t="s">
        <v>264</v>
      </c>
      <c r="E2" s="67" t="s">
        <v>193</v>
      </c>
      <c r="J2" s="65" t="s">
        <v>265</v>
      </c>
      <c r="K2" s="66" t="s">
        <v>266</v>
      </c>
    </row>
    <row r="3" spans="1:38" ht="25" x14ac:dyDescent="0.25">
      <c r="A3" s="52" t="s">
        <v>262</v>
      </c>
      <c r="B3" s="60" t="s">
        <v>267</v>
      </c>
      <c r="C3" s="69" t="s">
        <v>268</v>
      </c>
      <c r="E3" s="67" t="s">
        <v>194</v>
      </c>
    </row>
    <row r="4" spans="1:38" ht="75" x14ac:dyDescent="0.25">
      <c r="A4" s="68" t="s">
        <v>243</v>
      </c>
      <c r="B4" s="60" t="s">
        <v>269</v>
      </c>
      <c r="C4" s="60" t="s">
        <v>270</v>
      </c>
      <c r="E4" s="67" t="s">
        <v>195</v>
      </c>
      <c r="J4" s="53" t="s">
        <v>271</v>
      </c>
      <c r="K4" s="54" t="s">
        <v>272</v>
      </c>
    </row>
    <row r="5" spans="1:38" x14ac:dyDescent="0.25">
      <c r="A5" s="68" t="s">
        <v>273</v>
      </c>
      <c r="B5" s="60" t="s">
        <v>274</v>
      </c>
      <c r="C5" s="69" t="s">
        <v>275</v>
      </c>
      <c r="E5"/>
      <c r="J5" s="65" t="s">
        <v>276</v>
      </c>
      <c r="K5" s="66" t="s">
        <v>277</v>
      </c>
    </row>
    <row r="6" spans="1:38" ht="25" x14ac:dyDescent="0.25">
      <c r="A6" s="68" t="s">
        <v>273</v>
      </c>
      <c r="B6" s="60" t="s">
        <v>278</v>
      </c>
      <c r="C6" s="60" t="s">
        <v>279</v>
      </c>
      <c r="E6"/>
      <c r="J6" s="66" t="s">
        <v>280</v>
      </c>
      <c r="K6" s="66" t="s">
        <v>281</v>
      </c>
    </row>
    <row r="7" spans="1:38" x14ac:dyDescent="0.25">
      <c r="A7" s="68" t="s">
        <v>273</v>
      </c>
      <c r="B7" s="60" t="s">
        <v>282</v>
      </c>
      <c r="C7" s="69" t="s">
        <v>283</v>
      </c>
      <c r="E7"/>
      <c r="J7" s="65" t="s">
        <v>284</v>
      </c>
      <c r="K7" s="66" t="s">
        <v>285</v>
      </c>
    </row>
    <row r="8" spans="1:38" x14ac:dyDescent="0.25">
      <c r="A8" s="68" t="s">
        <v>273</v>
      </c>
      <c r="B8" s="60" t="s">
        <v>286</v>
      </c>
      <c r="C8" s="69"/>
      <c r="J8" s="65" t="s">
        <v>287</v>
      </c>
      <c r="K8" s="66" t="s">
        <v>288</v>
      </c>
    </row>
    <row r="9" spans="1:38" ht="25" x14ac:dyDescent="0.25">
      <c r="A9" s="68" t="s">
        <v>245</v>
      </c>
      <c r="B9" s="60" t="s">
        <v>289</v>
      </c>
      <c r="C9" s="60" t="s">
        <v>290</v>
      </c>
      <c r="Z9" s="59"/>
      <c r="AA9" s="59"/>
      <c r="AK9" s="22"/>
      <c r="AL9" s="22"/>
    </row>
    <row r="10" spans="1:38" x14ac:dyDescent="0.25">
      <c r="A10" s="68" t="s">
        <v>245</v>
      </c>
      <c r="B10" s="60" t="s">
        <v>291</v>
      </c>
      <c r="C10" s="60" t="s">
        <v>292</v>
      </c>
      <c r="Z10" s="59"/>
      <c r="AA10" s="59"/>
      <c r="AK10" s="22"/>
      <c r="AL10" s="22"/>
    </row>
    <row r="11" spans="1:38" x14ac:dyDescent="0.25">
      <c r="A11" s="68" t="s">
        <v>245</v>
      </c>
      <c r="B11" s="60" t="s">
        <v>293</v>
      </c>
      <c r="C11" s="69" t="s">
        <v>294</v>
      </c>
      <c r="Z11" s="59"/>
      <c r="AA11" s="59"/>
      <c r="AK11" s="22"/>
      <c r="AL11" s="22"/>
    </row>
    <row r="12" spans="1:38" x14ac:dyDescent="0.25">
      <c r="A12" s="68" t="s">
        <v>245</v>
      </c>
      <c r="B12" s="60" t="s">
        <v>295</v>
      </c>
      <c r="C12" s="60" t="s">
        <v>296</v>
      </c>
      <c r="Z12" s="59"/>
      <c r="AA12" s="59"/>
      <c r="AK12" s="22"/>
      <c r="AL12" s="22"/>
    </row>
    <row r="13" spans="1:38" ht="25" x14ac:dyDescent="0.25">
      <c r="A13" s="68" t="s">
        <v>245</v>
      </c>
      <c r="B13" s="60" t="s">
        <v>297</v>
      </c>
      <c r="C13" s="60" t="s">
        <v>298</v>
      </c>
      <c r="Z13" s="59"/>
      <c r="AA13" s="59"/>
      <c r="AK13" s="22"/>
      <c r="AL13" s="22"/>
    </row>
    <row r="14" spans="1:38" ht="37.5" x14ac:dyDescent="0.25">
      <c r="A14" s="68" t="s">
        <v>245</v>
      </c>
      <c r="B14" s="60" t="s">
        <v>299</v>
      </c>
      <c r="C14" s="60" t="s">
        <v>300</v>
      </c>
    </row>
    <row r="15" spans="1:38" x14ac:dyDescent="0.25">
      <c r="A15" s="68" t="s">
        <v>245</v>
      </c>
      <c r="B15" s="60" t="s">
        <v>301</v>
      </c>
      <c r="C15" s="60" t="s">
        <v>302</v>
      </c>
    </row>
    <row r="16" spans="1:38" x14ac:dyDescent="0.25">
      <c r="A16" s="68" t="s">
        <v>245</v>
      </c>
      <c r="B16" s="60" t="s">
        <v>295</v>
      </c>
      <c r="C16" s="69" t="s">
        <v>303</v>
      </c>
      <c r="E16" s="75"/>
      <c r="Z16" s="59"/>
      <c r="AA16" s="59"/>
      <c r="AK16" s="22"/>
      <c r="AL16" s="22"/>
    </row>
    <row r="17" spans="1:5" ht="25" x14ac:dyDescent="0.25">
      <c r="A17" s="68" t="s">
        <v>304</v>
      </c>
      <c r="B17" s="60" t="s">
        <v>305</v>
      </c>
      <c r="C17" s="69" t="s">
        <v>306</v>
      </c>
      <c r="E17" s="75"/>
    </row>
    <row r="18" spans="1:5" ht="25" x14ac:dyDescent="0.25">
      <c r="A18" s="68" t="s">
        <v>284</v>
      </c>
      <c r="B18" s="60" t="s">
        <v>307</v>
      </c>
      <c r="C18" s="60" t="s">
        <v>308</v>
      </c>
      <c r="E18" s="75"/>
    </row>
    <row r="19" spans="1:5" ht="25" x14ac:dyDescent="0.25">
      <c r="A19" s="68" t="s">
        <v>284</v>
      </c>
      <c r="B19" s="60" t="s">
        <v>309</v>
      </c>
      <c r="C19" s="60" t="s">
        <v>310</v>
      </c>
      <c r="E19" s="75"/>
    </row>
    <row r="20" spans="1:5" x14ac:dyDescent="0.25">
      <c r="A20" s="68" t="s">
        <v>284</v>
      </c>
      <c r="B20" s="60" t="s">
        <v>311</v>
      </c>
      <c r="C20" s="69" t="s">
        <v>312</v>
      </c>
      <c r="E20" s="75"/>
    </row>
    <row r="21" spans="1:5" x14ac:dyDescent="0.25">
      <c r="A21" s="68" t="s">
        <v>284</v>
      </c>
      <c r="B21" s="60" t="s">
        <v>313</v>
      </c>
      <c r="C21" s="60" t="s">
        <v>296</v>
      </c>
      <c r="E21" s="75"/>
    </row>
    <row r="22" spans="1:5" ht="25" x14ac:dyDescent="0.25">
      <c r="A22" s="68" t="s">
        <v>284</v>
      </c>
      <c r="B22" s="60" t="s">
        <v>314</v>
      </c>
      <c r="C22" s="69" t="s">
        <v>315</v>
      </c>
      <c r="E22" s="75"/>
    </row>
    <row r="23" spans="1:5" x14ac:dyDescent="0.25">
      <c r="A23" s="68" t="s">
        <v>284</v>
      </c>
      <c r="B23" s="60" t="s">
        <v>316</v>
      </c>
      <c r="C23" s="69"/>
      <c r="E23" s="75"/>
    </row>
    <row r="24" spans="1:5" x14ac:dyDescent="0.25">
      <c r="A24" s="68" t="s">
        <v>284</v>
      </c>
      <c r="B24" s="60" t="s">
        <v>317</v>
      </c>
      <c r="C24" s="69"/>
    </row>
    <row r="25" spans="1:5" ht="25" x14ac:dyDescent="0.25">
      <c r="A25" s="68" t="s">
        <v>284</v>
      </c>
      <c r="B25" s="60" t="s">
        <v>318</v>
      </c>
      <c r="C25" s="60" t="s">
        <v>319</v>
      </c>
    </row>
    <row r="26" spans="1:5" x14ac:dyDescent="0.25">
      <c r="A26" s="68" t="s">
        <v>284</v>
      </c>
      <c r="B26" s="60" t="s">
        <v>320</v>
      </c>
      <c r="C26" s="60" t="s">
        <v>321</v>
      </c>
    </row>
    <row r="27" spans="1:5" x14ac:dyDescent="0.25">
      <c r="A27" s="68" t="s">
        <v>284</v>
      </c>
      <c r="B27" s="60" t="s">
        <v>322</v>
      </c>
      <c r="C27" s="69"/>
    </row>
    <row r="28" spans="1:5" x14ac:dyDescent="0.25">
      <c r="A28" s="68" t="s">
        <v>284</v>
      </c>
      <c r="B28" s="60" t="s">
        <v>323</v>
      </c>
      <c r="C28" s="69" t="s">
        <v>324</v>
      </c>
    </row>
    <row r="29" spans="1:5" x14ac:dyDescent="0.25">
      <c r="A29" s="68" t="s">
        <v>284</v>
      </c>
      <c r="B29" s="60" t="s">
        <v>325</v>
      </c>
      <c r="C29" s="69" t="s">
        <v>324</v>
      </c>
    </row>
    <row r="30" spans="1:5" ht="25" x14ac:dyDescent="0.25">
      <c r="A30" s="68" t="s">
        <v>284</v>
      </c>
      <c r="B30" s="60" t="s">
        <v>326</v>
      </c>
      <c r="C30" s="60" t="s">
        <v>327</v>
      </c>
    </row>
    <row r="31" spans="1:5" x14ac:dyDescent="0.25">
      <c r="A31" s="68" t="s">
        <v>284</v>
      </c>
      <c r="B31" s="60" t="s">
        <v>328</v>
      </c>
      <c r="C31" s="69" t="s">
        <v>329</v>
      </c>
    </row>
    <row r="32" spans="1:5" x14ac:dyDescent="0.25">
      <c r="A32" s="68" t="s">
        <v>284</v>
      </c>
      <c r="B32" s="60" t="s">
        <v>330</v>
      </c>
      <c r="C32" s="69"/>
    </row>
    <row r="33" spans="1:3" ht="37.5" x14ac:dyDescent="0.25">
      <c r="A33" s="68" t="s">
        <v>261</v>
      </c>
      <c r="B33" s="60" t="s">
        <v>331</v>
      </c>
      <c r="C33" s="60"/>
    </row>
    <row r="34" spans="1:3" x14ac:dyDescent="0.25">
      <c r="A34" s="68" t="s">
        <v>261</v>
      </c>
      <c r="B34" s="60" t="s">
        <v>332</v>
      </c>
      <c r="C34" s="69" t="s">
        <v>333</v>
      </c>
    </row>
    <row r="35" spans="1:3" x14ac:dyDescent="0.25">
      <c r="A35" s="68" t="s">
        <v>261</v>
      </c>
      <c r="B35" s="60" t="s">
        <v>334</v>
      </c>
      <c r="C35" s="69"/>
    </row>
    <row r="36" spans="1:3" x14ac:dyDescent="0.25">
      <c r="A36" s="68" t="s">
        <v>261</v>
      </c>
      <c r="B36" s="60" t="s">
        <v>335</v>
      </c>
      <c r="C36" s="60" t="s">
        <v>336</v>
      </c>
    </row>
    <row r="37" spans="1:3" x14ac:dyDescent="0.25">
      <c r="A37" s="68" t="s">
        <v>261</v>
      </c>
      <c r="B37" s="60" t="s">
        <v>337</v>
      </c>
      <c r="C37" s="69"/>
    </row>
    <row r="38" spans="1:3" x14ac:dyDescent="0.25">
      <c r="A38" s="68" t="s">
        <v>261</v>
      </c>
      <c r="B38" s="60" t="s">
        <v>338</v>
      </c>
      <c r="C38" s="69"/>
    </row>
    <row r="39" spans="1:3" ht="25" x14ac:dyDescent="0.25">
      <c r="A39" s="68" t="s">
        <v>261</v>
      </c>
      <c r="B39" s="60" t="s">
        <v>339</v>
      </c>
      <c r="C39" s="69"/>
    </row>
    <row r="40" spans="1:3" x14ac:dyDescent="0.25">
      <c r="A40" s="68" t="s">
        <v>261</v>
      </c>
      <c r="B40" s="60" t="s">
        <v>340</v>
      </c>
      <c r="C40" s="69"/>
    </row>
    <row r="41" spans="1:3" x14ac:dyDescent="0.25">
      <c r="A41" s="68" t="s">
        <v>261</v>
      </c>
      <c r="B41" s="60" t="s">
        <v>341</v>
      </c>
      <c r="C41" s="69" t="s">
        <v>342</v>
      </c>
    </row>
    <row r="42" spans="1:3" x14ac:dyDescent="0.25">
      <c r="A42" s="68" t="s">
        <v>261</v>
      </c>
      <c r="B42" s="60" t="s">
        <v>343</v>
      </c>
      <c r="C42" s="69" t="s">
        <v>344</v>
      </c>
    </row>
    <row r="43" spans="1:3" ht="25" x14ac:dyDescent="0.25">
      <c r="A43" s="68" t="s">
        <v>261</v>
      </c>
      <c r="B43" s="60" t="s">
        <v>345</v>
      </c>
      <c r="C43" s="69"/>
    </row>
    <row r="44" spans="1:3" x14ac:dyDescent="0.25">
      <c r="A44" s="68" t="s">
        <v>261</v>
      </c>
      <c r="B44" s="60" t="s">
        <v>346</v>
      </c>
      <c r="C44" s="69" t="s">
        <v>268</v>
      </c>
    </row>
    <row r="45" spans="1:3" x14ac:dyDescent="0.25">
      <c r="A45" s="68" t="s">
        <v>261</v>
      </c>
      <c r="B45" s="60" t="s">
        <v>347</v>
      </c>
      <c r="C45" s="69" t="s">
        <v>268</v>
      </c>
    </row>
    <row r="46" spans="1:3" x14ac:dyDescent="0.25">
      <c r="A46" s="68" t="s">
        <v>261</v>
      </c>
      <c r="B46" s="60" t="s">
        <v>348</v>
      </c>
      <c r="C46" s="69" t="s">
        <v>268</v>
      </c>
    </row>
    <row r="47" spans="1:3" ht="25" x14ac:dyDescent="0.25">
      <c r="A47" s="68" t="s">
        <v>349</v>
      </c>
      <c r="B47" s="60" t="s">
        <v>350</v>
      </c>
      <c r="C47" s="69" t="s">
        <v>351</v>
      </c>
    </row>
    <row r="48" spans="1:3" x14ac:dyDescent="0.25">
      <c r="A48" s="68" t="s">
        <v>352</v>
      </c>
      <c r="B48" s="60" t="s">
        <v>353</v>
      </c>
      <c r="C48" s="69"/>
    </row>
  </sheetData>
  <phoneticPr fontId="3" type="noConversion"/>
  <hyperlinks>
    <hyperlink ref="E2" location="'Project (1)'!Print_Area" display="Project 1" xr:uid="{00000000-0004-0000-0700-000000000000}"/>
    <hyperlink ref="E4" location="'Project (3)'!Print_Area" display="Project 3" xr:uid="{00000000-0004-0000-0700-000001000000}"/>
    <hyperlink ref="E3" location="'Project (2)'!Print_Area" display="Project 2" xr:uid="{00000000-0004-0000-0700-000002000000}"/>
  </hyperlinks>
  <pageMargins left="0" right="0" top="0.78740157480314965" bottom="0.39370078740157483" header="0" footer="0"/>
  <pageSetup paperSize="9" scale="72" orientation="portrait" r:id="rId1"/>
  <headerFooter>
    <oddHeader>&amp;C&amp;"Arial,Bold"&amp;12&amp;UHealth and Wellbeing Queensland&amp;R&amp;G</oddHeader>
    <oddFooter>&amp;C&amp;A</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5F06180F7ABCD4FBFDC380E9CDDF497" ma:contentTypeVersion="13" ma:contentTypeDescription="Create a new document." ma:contentTypeScope="" ma:versionID="4ee0633768a08ff59d18cbbe5ac4b838">
  <xsd:schema xmlns:xsd="http://www.w3.org/2001/XMLSchema" xmlns:xs="http://www.w3.org/2001/XMLSchema" xmlns:p="http://schemas.microsoft.com/office/2006/metadata/properties" xmlns:ns2="0b0ec9a5-9a54-4b2b-a4e7-5547f3d59071" xmlns:ns3="d342e110-03cb-4622-ae2d-561609225b7f" targetNamespace="http://schemas.microsoft.com/office/2006/metadata/properties" ma:root="true" ma:fieldsID="18b70a43caa27dc7cf5775f137326458" ns2:_="" ns3:_="">
    <xsd:import namespace="0b0ec9a5-9a54-4b2b-a4e7-5547f3d59071"/>
    <xsd:import namespace="d342e110-03cb-4622-ae2d-561609225b7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0ec9a5-9a54-4b2b-a4e7-5547f3d590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25936073-8e21-4176-9836-fa9c55a63e6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42e110-03cb-4622-ae2d-561609225b7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54d16e09-2dc9-4547-9b69-3dd0aa99e04f}" ma:internalName="TaxCatchAll" ma:showField="CatchAllData" ma:web="d342e110-03cb-4622-ae2d-561609225b7f">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351BBA-9D78-4587-9386-C46D608E8A88}">
  <ds:schemaRefs>
    <ds:schemaRef ds:uri="http://schemas.microsoft.com/sharepoint/v3/contenttype/forms"/>
  </ds:schemaRefs>
</ds:datastoreItem>
</file>

<file path=customXml/itemProps2.xml><?xml version="1.0" encoding="utf-8"?>
<ds:datastoreItem xmlns:ds="http://schemas.openxmlformats.org/officeDocument/2006/customXml" ds:itemID="{494A05A7-75AF-44CE-9D08-F81C09C068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b0ec9a5-9a54-4b2b-a4e7-5547f3d59071"/>
    <ds:schemaRef ds:uri="d342e110-03cb-4622-ae2d-561609225b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75</vt:i4>
      </vt:variant>
    </vt:vector>
  </HeadingPairs>
  <TitlesOfParts>
    <vt:vector size="83" baseType="lpstr">
      <vt:lpstr>Page 1 - Administration Summary</vt:lpstr>
      <vt:lpstr>Page 1-Certification</vt:lpstr>
      <vt:lpstr>Page 2-Summary HWQld Projects</vt:lpstr>
      <vt:lpstr>Page 3 - Surplus Proposal Sheet</vt:lpstr>
      <vt:lpstr>Project (1)</vt:lpstr>
      <vt:lpstr>Project (2)</vt:lpstr>
      <vt:lpstr>Project (3)</vt:lpstr>
      <vt:lpstr>Cost Categorisation Guide</vt:lpstr>
      <vt:lpstr>abn</vt:lpstr>
      <vt:lpstr>data_start</vt:lpstr>
      <vt:lpstr>direct</vt:lpstr>
      <vt:lpstr>fin_year_mode</vt:lpstr>
      <vt:lpstr>gst_status</vt:lpstr>
      <vt:lpstr>hacc_funding_region</vt:lpstr>
      <vt:lpstr>indirect</vt:lpstr>
      <vt:lpstr>org_address</vt:lpstr>
      <vt:lpstr>org_contact_person</vt:lpstr>
      <vt:lpstr>org_contact_position</vt:lpstr>
      <vt:lpstr>org_email</vt:lpstr>
      <vt:lpstr>org_id</vt:lpstr>
      <vt:lpstr>org_name</vt:lpstr>
      <vt:lpstr>org_phone</vt:lpstr>
      <vt:lpstr>org_type_code</vt:lpstr>
      <vt:lpstr>'Cost Categorisation Guide'!Print_Area</vt:lpstr>
      <vt:lpstr>'Page 1 - Administration Summary'!Print_Area</vt:lpstr>
      <vt:lpstr>'Page 1-Certification'!Print_Area</vt:lpstr>
      <vt:lpstr>'Page 2-Summary HWQld Projects'!Print_Area</vt:lpstr>
      <vt:lpstr>'Project (1)'!Print_Area</vt:lpstr>
      <vt:lpstr>'Project (2)'!Print_Area</vt:lpstr>
      <vt:lpstr>'Project (3)'!Print_Area</vt:lpstr>
      <vt:lpstr>proj_id_1</vt:lpstr>
      <vt:lpstr>proj_id_10</vt:lpstr>
      <vt:lpstr>proj_id_11</vt:lpstr>
      <vt:lpstr>proj_id_12</vt:lpstr>
      <vt:lpstr>proj_id_13</vt:lpstr>
      <vt:lpstr>proj_id_2</vt:lpstr>
      <vt:lpstr>proj_id_3</vt:lpstr>
      <vt:lpstr>proj_id_4</vt:lpstr>
      <vt:lpstr>proj_id_5</vt:lpstr>
      <vt:lpstr>proj_id_6</vt:lpstr>
      <vt:lpstr>proj_id_7</vt:lpstr>
      <vt:lpstr>proj_id_8</vt:lpstr>
      <vt:lpstr>proj_id_9</vt:lpstr>
      <vt:lpstr>proj_paid_1</vt:lpstr>
      <vt:lpstr>proj_paid_10</vt:lpstr>
      <vt:lpstr>proj_paid_11</vt:lpstr>
      <vt:lpstr>proj_paid_12</vt:lpstr>
      <vt:lpstr>proj_paid_13</vt:lpstr>
      <vt:lpstr>proj_paid_2</vt:lpstr>
      <vt:lpstr>proj_paid_3</vt:lpstr>
      <vt:lpstr>proj_paid_4</vt:lpstr>
      <vt:lpstr>proj_paid_5</vt:lpstr>
      <vt:lpstr>proj_paid_6</vt:lpstr>
      <vt:lpstr>proj_paid_7</vt:lpstr>
      <vt:lpstr>proj_paid_8</vt:lpstr>
      <vt:lpstr>proj_paid_9</vt:lpstr>
      <vt:lpstr>proj_title_1</vt:lpstr>
      <vt:lpstr>proj_title_10</vt:lpstr>
      <vt:lpstr>proj_title_11</vt:lpstr>
      <vt:lpstr>proj_title_12</vt:lpstr>
      <vt:lpstr>proj_title_13</vt:lpstr>
      <vt:lpstr>proj_title_2</vt:lpstr>
      <vt:lpstr>proj_title_3</vt:lpstr>
      <vt:lpstr>proj_title_4</vt:lpstr>
      <vt:lpstr>proj_title_5</vt:lpstr>
      <vt:lpstr>proj_title_6</vt:lpstr>
      <vt:lpstr>proj_title_7</vt:lpstr>
      <vt:lpstr>proj_title_8</vt:lpstr>
      <vt:lpstr>proj_title_9</vt:lpstr>
      <vt:lpstr>qh_zone</vt:lpstr>
      <vt:lpstr>sp_contact_email</vt:lpstr>
      <vt:lpstr>sp_contact_person</vt:lpstr>
      <vt:lpstr>sp_contact_phone</vt:lpstr>
      <vt:lpstr>sp_id</vt:lpstr>
      <vt:lpstr>sp_name</vt:lpstr>
      <vt:lpstr>sp_phy_addr</vt:lpstr>
      <vt:lpstr>sp_po_addr</vt:lpstr>
      <vt:lpstr>'Page 3 - Surplus Proposal Sheet'!Text1</vt:lpstr>
      <vt:lpstr>'Page 3 - Surplus Proposal Sheet'!Text2</vt:lpstr>
      <vt:lpstr>'Page 3 - Surplus Proposal Sheet'!Text3</vt:lpstr>
      <vt:lpstr>'Page 3 - Surplus Proposal Sheet'!Text4</vt:lpstr>
      <vt:lpstr>'Page 3 - Surplus Proposal Sheet'!Text5</vt:lpstr>
      <vt:lpstr>'Page 3 - Surplus Proposal Sheet'!Text6</vt:lpstr>
    </vt:vector>
  </TitlesOfParts>
  <Manager/>
  <Company>Corporate Office Queensland Health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Funding Acquittal Template</dc:title>
  <dc:subject/>
  <dc:creator>Health and Wellbeing Queensland</dc:creator>
  <cp:keywords/>
  <dc:description/>
  <cp:lastModifiedBy>Debbie Stephenson</cp:lastModifiedBy>
  <cp:revision/>
  <dcterms:created xsi:type="dcterms:W3CDTF">2004-06-22T23:21:07Z</dcterms:created>
  <dcterms:modified xsi:type="dcterms:W3CDTF">2024-05-22T22:59:10Z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cf76f155ced4ddcb4097134ff3c332f">
    <vt:lpwstr/>
  </property>
</Properties>
</file>